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05" windowHeight="73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'Arkusz1'!$A$1:$K$45</definedName>
  </definedNames>
  <calcPr fullCalcOnLoad="1"/>
</workbook>
</file>

<file path=xl/sharedStrings.xml><?xml version="1.0" encoding="utf-8"?>
<sst xmlns="http://schemas.openxmlformats.org/spreadsheetml/2006/main" count="47" uniqueCount="31">
  <si>
    <t>L.P.</t>
  </si>
  <si>
    <t>NAZWA JEDNOSTKI</t>
  </si>
  <si>
    <t>RODZAJ WARTOŚCI</t>
  </si>
  <si>
    <t xml:space="preserve">Jednostki </t>
  </si>
  <si>
    <t xml:space="preserve">brutto </t>
  </si>
  <si>
    <t>budżetowe</t>
  </si>
  <si>
    <t>netto</t>
  </si>
  <si>
    <t>umorzenie</t>
  </si>
  <si>
    <t xml:space="preserve">Zakłady </t>
  </si>
  <si>
    <t xml:space="preserve">Gospodarstwa </t>
  </si>
  <si>
    <t>pomocnicze</t>
  </si>
  <si>
    <t>Razem</t>
  </si>
  <si>
    <t xml:space="preserve">PREZYDENT </t>
  </si>
  <si>
    <t>MIASTA LEGNICY</t>
  </si>
  <si>
    <t>TADEUSZ KRZAKOWSKI</t>
  </si>
  <si>
    <t xml:space="preserve">INFORMACJA  O  STANIE  MAJĄTKU  JEDNOSTEK  OGRANIZACYJNYCH  GMINY  LEGNICA I BĘDACEGO W BEZPOŚREDNIM ZARZĄDZIE </t>
  </si>
  <si>
    <t xml:space="preserve"> PREZYDENTA MIASTA (bez wartości gruntu)</t>
  </si>
  <si>
    <t>Instytucje Kultury</t>
  </si>
  <si>
    <t>W bezpośrednim zarządzie Prezydenta Miasta</t>
  </si>
  <si>
    <t>PRZEWIDYWANY STAN NA DZIEŃ 31.12.2009</t>
  </si>
  <si>
    <t xml:space="preserve">ZASTĘPCA PREZYDENTA </t>
  </si>
  <si>
    <t>MIASTA  LEGNICY</t>
  </si>
  <si>
    <t>RYSZARD BIAŁEK</t>
  </si>
  <si>
    <t>STAN NA DZIEŃ 01.01.2009</t>
  </si>
  <si>
    <t>STAN NA DZIEŃ  30.06.2009</t>
  </si>
  <si>
    <t>PRZEWIDYWANY STAN NA DZIEŃ 31.12.2010</t>
  </si>
  <si>
    <t>sporz. Sławomir Baturo i Robert Lisowski</t>
  </si>
  <si>
    <t>STAN NA DZIEŃ 01.07.2008</t>
  </si>
  <si>
    <t>STAN NA DZIEŃ 31.12.2008</t>
  </si>
  <si>
    <t>ZWIĘKSZ. ZMNIEJSZ.         [9-6]</t>
  </si>
  <si>
    <t>ZWIĘKSZ. ZMNIEJSZ.           [7-4]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</si>
</sst>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;[Red]#,##0\ &quot;zł&quot;"/>
    <numFmt numFmtId="165" formatCode="#,##0\ &quot;zł&quot;"/>
    <numFmt numFmtId="166" formatCode="_-* #,##0.0\ &quot;zł&quot;_-;\-* #,##0.0\ &quot;zł&quot;_-;_-* &quot;-&quot;??\ &quot;zł&quot;_-;_-@_-"/>
    <numFmt numFmtId="167" formatCode="_-* #,##0\ &quot;zł&quot;_-;\-* #,##0\ &quot;zł&quot;_-;_-* &quot;-&quot;??\ &quot;zł&quot;_-;_-@_-"/>
  </numFmts>
  <fonts count="57">
    <font>
      <sz val="10"/>
      <name val="Arial CE"/>
      <family val="0"/>
    </font>
    <font>
      <b/>
      <sz val="14"/>
      <color indexed="12"/>
      <name val="Arial CE"/>
      <family val="2"/>
    </font>
    <font>
      <sz val="14"/>
      <color indexed="12"/>
      <name val="Arial CE"/>
      <family val="2"/>
    </font>
    <font>
      <b/>
      <sz val="14"/>
      <color indexed="10"/>
      <name val="Arial CE"/>
      <family val="2"/>
    </font>
    <font>
      <b/>
      <sz val="10"/>
      <color indexed="18"/>
      <name val="Arial CE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18"/>
      <name val="Bookman Old Style"/>
      <family val="1"/>
    </font>
    <font>
      <sz val="10"/>
      <color indexed="8"/>
      <name val="Bookman Old Style"/>
      <family val="1"/>
    </font>
    <font>
      <sz val="10"/>
      <color indexed="18"/>
      <name val="Bookman Old Style"/>
      <family val="1"/>
    </font>
    <font>
      <b/>
      <sz val="10"/>
      <color indexed="53"/>
      <name val="Bookman Old Style"/>
      <family val="1"/>
    </font>
    <font>
      <b/>
      <sz val="10"/>
      <color indexed="57"/>
      <name val="Bookman Old Style"/>
      <family val="1"/>
    </font>
    <font>
      <b/>
      <sz val="10"/>
      <color indexed="57"/>
      <name val="Arial CE"/>
      <family val="2"/>
    </font>
    <font>
      <sz val="10"/>
      <color indexed="57"/>
      <name val="Arial CE"/>
      <family val="0"/>
    </font>
    <font>
      <sz val="10"/>
      <color indexed="57"/>
      <name val="Bookman Old Style"/>
      <family val="1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Bookman Old Style"/>
      <family val="1"/>
    </font>
    <font>
      <sz val="8"/>
      <color indexed="8"/>
      <name val="Bookman Old Style"/>
      <family val="1"/>
    </font>
    <font>
      <sz val="8"/>
      <color indexed="8"/>
      <name val="Arial CE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26"/>
      </patternFill>
    </fill>
    <fill>
      <patternFill patternType="gray0625">
        <bgColor rgb="FFFFFFCC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/>
    </xf>
    <xf numFmtId="5" fontId="6" fillId="33" borderId="10" xfId="0" applyNumberFormat="1" applyFont="1" applyFill="1" applyBorder="1" applyAlignment="1">
      <alignment/>
    </xf>
    <xf numFmtId="164" fontId="6" fillId="33" borderId="10" xfId="0" applyNumberFormat="1" applyFont="1" applyFill="1" applyBorder="1" applyAlignment="1">
      <alignment/>
    </xf>
    <xf numFmtId="5" fontId="8" fillId="33" borderId="10" xfId="0" applyNumberFormat="1" applyFont="1" applyFill="1" applyBorder="1" applyAlignment="1">
      <alignment/>
    </xf>
    <xf numFmtId="164" fontId="8" fillId="33" borderId="10" xfId="0" applyNumberFormat="1" applyFont="1" applyFill="1" applyBorder="1" applyAlignment="1">
      <alignment/>
    </xf>
    <xf numFmtId="165" fontId="6" fillId="33" borderId="10" xfId="0" applyNumberFormat="1" applyFont="1" applyFill="1" applyBorder="1" applyAlignment="1">
      <alignment/>
    </xf>
    <xf numFmtId="0" fontId="10" fillId="34" borderId="11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 horizontal="center"/>
    </xf>
    <xf numFmtId="0" fontId="8" fillId="0" borderId="0" xfId="0" applyFont="1" applyAlignment="1">
      <alignment/>
    </xf>
    <xf numFmtId="0" fontId="19" fillId="0" borderId="0" xfId="0" applyFont="1" applyAlignment="1">
      <alignment horizontal="center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9" fillId="35" borderId="10" xfId="0" applyFont="1" applyFill="1" applyBorder="1" applyAlignment="1">
      <alignment/>
    </xf>
    <xf numFmtId="0" fontId="10" fillId="35" borderId="11" xfId="0" applyFont="1" applyFill="1" applyBorder="1" applyAlignment="1">
      <alignment horizontal="centerContinuous" vertical="center" wrapText="1"/>
    </xf>
    <xf numFmtId="0" fontId="56" fillId="31" borderId="0" xfId="0" applyFont="1" applyFill="1" applyAlignment="1">
      <alignment/>
    </xf>
    <xf numFmtId="5" fontId="5" fillId="35" borderId="10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Continuous" vertical="center"/>
    </xf>
    <xf numFmtId="0" fontId="5" fillId="33" borderId="12" xfId="0" applyFont="1" applyFill="1" applyBorder="1" applyAlignment="1">
      <alignment horizontal="centerContinuous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Continuous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Continuous" vertical="center" wrapText="1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/>
    </xf>
    <xf numFmtId="0" fontId="5" fillId="34" borderId="15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Continuous" vertical="center" wrapText="1"/>
    </xf>
    <xf numFmtId="167" fontId="6" fillId="33" borderId="10" xfId="58" applyNumberFormat="1" applyFont="1" applyFill="1" applyBorder="1" applyAlignment="1">
      <alignment/>
    </xf>
    <xf numFmtId="167" fontId="6" fillId="33" borderId="10" xfId="0" applyNumberFormat="1" applyFont="1" applyFill="1" applyBorder="1" applyAlignment="1">
      <alignment/>
    </xf>
    <xf numFmtId="167" fontId="6" fillId="0" borderId="10" xfId="58" applyNumberFormat="1" applyFont="1" applyFill="1" applyBorder="1" applyAlignment="1">
      <alignment/>
    </xf>
    <xf numFmtId="167" fontId="6" fillId="0" borderId="10" xfId="0" applyNumberFormat="1" applyFont="1" applyFill="1" applyBorder="1" applyAlignment="1">
      <alignment/>
    </xf>
    <xf numFmtId="5" fontId="6" fillId="0" borderId="10" xfId="0" applyNumberFormat="1" applyFont="1" applyFill="1" applyBorder="1" applyAlignment="1">
      <alignment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B1">
      <selection activeCell="E26" sqref="E26"/>
    </sheetView>
  </sheetViews>
  <sheetFormatPr defaultColWidth="9.00390625" defaultRowHeight="12.75"/>
  <cols>
    <col min="1" max="1" width="7.25390625" style="0" customWidth="1"/>
    <col min="2" max="2" width="18.875" style="0" customWidth="1"/>
    <col min="3" max="3" width="14.75390625" style="0" customWidth="1"/>
    <col min="4" max="4" width="20.875" style="0" customWidth="1"/>
    <col min="5" max="5" width="21.125" style="0" customWidth="1"/>
    <col min="6" max="8" width="19.75390625" style="0" customWidth="1"/>
    <col min="9" max="9" width="23.25390625" style="0" customWidth="1"/>
    <col min="10" max="10" width="19.75390625" style="0" customWidth="1"/>
    <col min="11" max="11" width="18.125" style="0" customWidth="1"/>
  </cols>
  <sheetData>
    <row r="1" spans="1:11" s="15" customFormat="1" ht="12.75">
      <c r="A1" s="49" t="s">
        <v>15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.75">
      <c r="A2" s="50" t="s">
        <v>16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8.75" customHeight="1">
      <c r="A3" s="1"/>
      <c r="B3" s="3"/>
      <c r="C3" s="2"/>
      <c r="D3" s="2"/>
      <c r="E3" s="2"/>
      <c r="F3" s="2"/>
      <c r="G3" s="2"/>
      <c r="H3" s="2"/>
      <c r="I3" s="2"/>
      <c r="J3" s="2"/>
      <c r="K3" s="2"/>
    </row>
    <row r="4" spans="1:11" ht="63.75" customHeight="1">
      <c r="A4" s="14" t="s">
        <v>0</v>
      </c>
      <c r="B4" s="14" t="s">
        <v>1</v>
      </c>
      <c r="C4" s="14" t="s">
        <v>2</v>
      </c>
      <c r="D4" s="14" t="s">
        <v>27</v>
      </c>
      <c r="E4" s="14" t="s">
        <v>28</v>
      </c>
      <c r="F4" s="14" t="s">
        <v>23</v>
      </c>
      <c r="G4" s="14" t="s">
        <v>24</v>
      </c>
      <c r="H4" s="14" t="s">
        <v>30</v>
      </c>
      <c r="I4" s="14" t="s">
        <v>19</v>
      </c>
      <c r="J4" s="14" t="s">
        <v>25</v>
      </c>
      <c r="K4" s="14" t="s">
        <v>29</v>
      </c>
    </row>
    <row r="5" spans="1:11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</row>
    <row r="6" spans="1:11" ht="15">
      <c r="A6" s="30"/>
      <c r="B6" s="31" t="s">
        <v>3</v>
      </c>
      <c r="C6" s="7" t="s">
        <v>4</v>
      </c>
      <c r="D6" s="46">
        <v>471604006</v>
      </c>
      <c r="E6" s="44">
        <v>479485898</v>
      </c>
      <c r="F6" s="8">
        <v>479485898</v>
      </c>
      <c r="G6" s="8">
        <v>480601818</v>
      </c>
      <c r="H6" s="8">
        <f aca="true" t="shared" si="0" ref="H6:H23">SUM(G6-D6)</f>
        <v>8997812</v>
      </c>
      <c r="I6" s="8">
        <v>483520252</v>
      </c>
      <c r="J6" s="8">
        <v>526772388</v>
      </c>
      <c r="K6" s="8">
        <f>SUM(I6-F6)</f>
        <v>4034354</v>
      </c>
    </row>
    <row r="7" spans="1:11" ht="15">
      <c r="A7" s="32">
        <v>1</v>
      </c>
      <c r="B7" s="33" t="s">
        <v>5</v>
      </c>
      <c r="C7" s="7" t="s">
        <v>6</v>
      </c>
      <c r="D7" s="46">
        <v>308790671</v>
      </c>
      <c r="E7" s="44">
        <v>308967330</v>
      </c>
      <c r="F7" s="8">
        <v>308967330</v>
      </c>
      <c r="G7" s="8">
        <v>308563126</v>
      </c>
      <c r="H7" s="8">
        <f t="shared" si="0"/>
        <v>-227545</v>
      </c>
      <c r="I7" s="8">
        <v>304798366</v>
      </c>
      <c r="J7" s="8">
        <v>341878777</v>
      </c>
      <c r="K7" s="8">
        <f>SUM(I7-F7)</f>
        <v>-4168964</v>
      </c>
    </row>
    <row r="8" spans="1:11" ht="15">
      <c r="A8" s="34"/>
      <c r="B8" s="35"/>
      <c r="C8" s="7" t="s">
        <v>7</v>
      </c>
      <c r="D8" s="47">
        <f>D6-D7</f>
        <v>162813335</v>
      </c>
      <c r="E8" s="45">
        <f>E6-E7</f>
        <v>170518568</v>
      </c>
      <c r="F8" s="8">
        <f>F6-F7</f>
        <v>170518568</v>
      </c>
      <c r="G8" s="8">
        <f>G6-G7</f>
        <v>172038692</v>
      </c>
      <c r="H8" s="8">
        <f t="shared" si="0"/>
        <v>9225357</v>
      </c>
      <c r="I8" s="8">
        <f>I6-I7</f>
        <v>178721886</v>
      </c>
      <c r="J8" s="8">
        <f>J6-J7</f>
        <v>184893611</v>
      </c>
      <c r="K8" s="8">
        <f>(I8-F8)</f>
        <v>8203318</v>
      </c>
    </row>
    <row r="9" spans="1:11" ht="15">
      <c r="A9" s="30"/>
      <c r="B9" s="31" t="s">
        <v>8</v>
      </c>
      <c r="C9" s="7" t="s">
        <v>4</v>
      </c>
      <c r="D9" s="46">
        <v>325622036</v>
      </c>
      <c r="E9" s="44">
        <v>316040306</v>
      </c>
      <c r="F9" s="9">
        <v>316040306</v>
      </c>
      <c r="G9" s="9">
        <v>308301540</v>
      </c>
      <c r="H9" s="8">
        <f t="shared" si="0"/>
        <v>-17320496</v>
      </c>
      <c r="I9" s="9">
        <v>300897699</v>
      </c>
      <c r="J9" s="9">
        <v>285990999</v>
      </c>
      <c r="K9" s="8">
        <f aca="true" t="shared" si="1" ref="K9:K23">SUM(I9-F9)</f>
        <v>-15142607</v>
      </c>
    </row>
    <row r="10" spans="1:11" ht="15">
      <c r="A10" s="32">
        <v>2</v>
      </c>
      <c r="B10" s="33" t="s">
        <v>5</v>
      </c>
      <c r="C10" s="7" t="s">
        <v>6</v>
      </c>
      <c r="D10" s="46">
        <v>45595018</v>
      </c>
      <c r="E10" s="44">
        <v>43285734</v>
      </c>
      <c r="F10" s="9">
        <v>43285734</v>
      </c>
      <c r="G10" s="9">
        <v>42021396</v>
      </c>
      <c r="H10" s="8">
        <f t="shared" si="0"/>
        <v>-3573622</v>
      </c>
      <c r="I10" s="9">
        <v>41102930</v>
      </c>
      <c r="J10" s="9">
        <v>40276230</v>
      </c>
      <c r="K10" s="8">
        <f t="shared" si="1"/>
        <v>-2182804</v>
      </c>
    </row>
    <row r="11" spans="1:11" ht="15">
      <c r="A11" s="34"/>
      <c r="B11" s="35"/>
      <c r="C11" s="7" t="s">
        <v>7</v>
      </c>
      <c r="D11" s="47">
        <f>D9-D10</f>
        <v>280027018</v>
      </c>
      <c r="E11" s="45">
        <f>E9-E10</f>
        <v>272754572</v>
      </c>
      <c r="F11" s="8">
        <f>F9-F10</f>
        <v>272754572</v>
      </c>
      <c r="G11" s="8">
        <f>G9-G10</f>
        <v>266280144</v>
      </c>
      <c r="H11" s="8">
        <f t="shared" si="0"/>
        <v>-13746874</v>
      </c>
      <c r="I11" s="8">
        <f>I9-I10</f>
        <v>259794769</v>
      </c>
      <c r="J11" s="8">
        <f>J9-J10</f>
        <v>245714769</v>
      </c>
      <c r="K11" s="8">
        <f t="shared" si="1"/>
        <v>-12959803</v>
      </c>
    </row>
    <row r="12" spans="1:11" ht="15">
      <c r="A12" s="30"/>
      <c r="B12" s="31" t="s">
        <v>9</v>
      </c>
      <c r="C12" s="7" t="s">
        <v>4</v>
      </c>
      <c r="D12" s="46">
        <v>6251045</v>
      </c>
      <c r="E12" s="44">
        <v>6247002</v>
      </c>
      <c r="F12" s="9">
        <v>6247002</v>
      </c>
      <c r="G12" s="9">
        <v>6283623</v>
      </c>
      <c r="H12" s="8">
        <f t="shared" si="0"/>
        <v>32578</v>
      </c>
      <c r="I12" s="9">
        <v>6283623</v>
      </c>
      <c r="J12" s="9">
        <v>6066255</v>
      </c>
      <c r="K12" s="12">
        <f t="shared" si="1"/>
        <v>36621</v>
      </c>
    </row>
    <row r="13" spans="1:11" ht="15">
      <c r="A13" s="32">
        <v>3</v>
      </c>
      <c r="B13" s="33" t="s">
        <v>10</v>
      </c>
      <c r="C13" s="7" t="s">
        <v>6</v>
      </c>
      <c r="D13" s="46">
        <v>3381728</v>
      </c>
      <c r="E13" s="44">
        <v>3324201</v>
      </c>
      <c r="F13" s="9">
        <v>3324201</v>
      </c>
      <c r="G13" s="9">
        <v>3284852</v>
      </c>
      <c r="H13" s="8">
        <f t="shared" si="0"/>
        <v>-96876</v>
      </c>
      <c r="I13" s="9">
        <v>3218897</v>
      </c>
      <c r="J13" s="9">
        <v>3075887</v>
      </c>
      <c r="K13" s="10">
        <f t="shared" si="1"/>
        <v>-105304</v>
      </c>
    </row>
    <row r="14" spans="1:11" ht="15">
      <c r="A14" s="34"/>
      <c r="B14" s="35"/>
      <c r="C14" s="7" t="s">
        <v>7</v>
      </c>
      <c r="D14" s="47">
        <f>D12-D13</f>
        <v>2869317</v>
      </c>
      <c r="E14" s="45">
        <f>E12-E13</f>
        <v>2922801</v>
      </c>
      <c r="F14" s="8">
        <f>F12-F13</f>
        <v>2922801</v>
      </c>
      <c r="G14" s="8">
        <f>G12-G13</f>
        <v>2998771</v>
      </c>
      <c r="H14" s="8">
        <f t="shared" si="0"/>
        <v>129454</v>
      </c>
      <c r="I14" s="8">
        <f>I12-I13</f>
        <v>3064726</v>
      </c>
      <c r="J14" s="8">
        <f>J12-J13</f>
        <v>2990368</v>
      </c>
      <c r="K14" s="11">
        <f t="shared" si="1"/>
        <v>141925</v>
      </c>
    </row>
    <row r="15" spans="1:11" ht="18" customHeight="1">
      <c r="A15" s="30"/>
      <c r="B15" s="36" t="s">
        <v>17</v>
      </c>
      <c r="C15" s="7" t="s">
        <v>4</v>
      </c>
      <c r="D15" s="46">
        <v>11043577</v>
      </c>
      <c r="E15" s="44">
        <v>11142081</v>
      </c>
      <c r="F15" s="9">
        <v>11142081</v>
      </c>
      <c r="G15" s="9">
        <v>11236523</v>
      </c>
      <c r="H15" s="8">
        <f t="shared" si="0"/>
        <v>192946</v>
      </c>
      <c r="I15" s="9">
        <v>11434694</v>
      </c>
      <c r="J15" s="9">
        <v>14549194</v>
      </c>
      <c r="K15" s="12">
        <f>SUM(I15-F15)</f>
        <v>292613</v>
      </c>
    </row>
    <row r="16" spans="1:11" ht="19.5" customHeight="1">
      <c r="A16" s="32">
        <v>4</v>
      </c>
      <c r="B16" s="37"/>
      <c r="C16" s="7" t="s">
        <v>6</v>
      </c>
      <c r="D16" s="46">
        <v>4690239</v>
      </c>
      <c r="E16" s="44">
        <v>4780478</v>
      </c>
      <c r="F16" s="9">
        <v>4780478</v>
      </c>
      <c r="G16" s="9">
        <v>4777592</v>
      </c>
      <c r="H16" s="8">
        <f t="shared" si="0"/>
        <v>87353</v>
      </c>
      <c r="I16" s="9">
        <v>4825188</v>
      </c>
      <c r="J16" s="9">
        <v>7708082</v>
      </c>
      <c r="K16" s="12">
        <f t="shared" si="1"/>
        <v>44710</v>
      </c>
    </row>
    <row r="17" spans="1:11" ht="26.25" customHeight="1">
      <c r="A17" s="38"/>
      <c r="B17" s="35"/>
      <c r="C17" s="7" t="s">
        <v>7</v>
      </c>
      <c r="D17" s="48">
        <f>D15-D16</f>
        <v>6353338</v>
      </c>
      <c r="E17" s="8">
        <f>E15-E16</f>
        <v>6361603</v>
      </c>
      <c r="F17" s="8">
        <f>F15-F16</f>
        <v>6361603</v>
      </c>
      <c r="G17" s="8">
        <f>G15-G16</f>
        <v>6458931</v>
      </c>
      <c r="H17" s="8">
        <f t="shared" si="0"/>
        <v>105593</v>
      </c>
      <c r="I17" s="8">
        <f>I15-I16</f>
        <v>6609506</v>
      </c>
      <c r="J17" s="8">
        <f>J15-J16</f>
        <v>6841112</v>
      </c>
      <c r="K17" s="8">
        <f t="shared" si="1"/>
        <v>247903</v>
      </c>
    </row>
    <row r="18" spans="1:11" ht="51">
      <c r="A18" s="39"/>
      <c r="B18" s="33" t="s">
        <v>18</v>
      </c>
      <c r="C18" s="7" t="s">
        <v>4</v>
      </c>
      <c r="D18" s="46">
        <v>415765204</v>
      </c>
      <c r="E18" s="44">
        <v>449155793</v>
      </c>
      <c r="F18" s="8">
        <v>449155793</v>
      </c>
      <c r="G18" s="8">
        <v>469622225</v>
      </c>
      <c r="H18" s="8">
        <f t="shared" si="0"/>
        <v>53857021</v>
      </c>
      <c r="I18" s="8">
        <v>511788778</v>
      </c>
      <c r="J18" s="8">
        <v>574262479</v>
      </c>
      <c r="K18" s="8">
        <f t="shared" si="1"/>
        <v>62632985</v>
      </c>
    </row>
    <row r="19" spans="1:11" ht="15">
      <c r="A19" s="32">
        <v>5</v>
      </c>
      <c r="B19" s="33"/>
      <c r="C19" s="7" t="s">
        <v>6</v>
      </c>
      <c r="D19" s="46">
        <v>386112673</v>
      </c>
      <c r="E19" s="44">
        <v>415656699</v>
      </c>
      <c r="F19" s="8">
        <v>415656699</v>
      </c>
      <c r="G19" s="8">
        <v>432266024</v>
      </c>
      <c r="H19" s="8">
        <f t="shared" si="0"/>
        <v>46153351</v>
      </c>
      <c r="I19" s="8">
        <v>472577865</v>
      </c>
      <c r="J19" s="8">
        <v>534828362</v>
      </c>
      <c r="K19" s="8">
        <v>56921166</v>
      </c>
    </row>
    <row r="20" spans="1:11" ht="15">
      <c r="A20" s="34"/>
      <c r="B20" s="35"/>
      <c r="C20" s="7" t="s">
        <v>7</v>
      </c>
      <c r="D20" s="48">
        <f>D18-D19</f>
        <v>29652531</v>
      </c>
      <c r="E20" s="8">
        <f>E18-E19</f>
        <v>33499094</v>
      </c>
      <c r="F20" s="8">
        <f>F18-F19</f>
        <v>33499094</v>
      </c>
      <c r="G20" s="8">
        <f>G18-G19</f>
        <v>37356201</v>
      </c>
      <c r="H20" s="8">
        <f t="shared" si="0"/>
        <v>7703670</v>
      </c>
      <c r="I20" s="8">
        <f>I18-I19</f>
        <v>39210913</v>
      </c>
      <c r="J20" s="8">
        <f>J18-J19</f>
        <v>39434117</v>
      </c>
      <c r="K20" s="8">
        <f>SUM(I20-F20)</f>
        <v>5711819</v>
      </c>
    </row>
    <row r="21" spans="1:11" ht="15">
      <c r="A21" s="40"/>
      <c r="B21" s="41"/>
      <c r="C21" s="26" t="s">
        <v>4</v>
      </c>
      <c r="D21" s="29">
        <f aca="true" t="shared" si="2" ref="D21:J23">SUM(D6+D9+D12+D15+D18)</f>
        <v>1230285868</v>
      </c>
      <c r="E21" s="29">
        <f t="shared" si="2"/>
        <v>1262071080</v>
      </c>
      <c r="F21" s="29">
        <f t="shared" si="2"/>
        <v>1262071080</v>
      </c>
      <c r="G21" s="29">
        <f t="shared" si="2"/>
        <v>1276045729</v>
      </c>
      <c r="H21" s="29">
        <f t="shared" si="0"/>
        <v>45759861</v>
      </c>
      <c r="I21" s="29">
        <f t="shared" si="2"/>
        <v>1313925046</v>
      </c>
      <c r="J21" s="29">
        <f t="shared" si="2"/>
        <v>1407641315</v>
      </c>
      <c r="K21" s="29">
        <f t="shared" si="1"/>
        <v>51853966</v>
      </c>
    </row>
    <row r="22" spans="1:11" ht="15">
      <c r="A22" s="42">
        <v>6</v>
      </c>
      <c r="B22" s="43" t="s">
        <v>11</v>
      </c>
      <c r="C22" s="26" t="s">
        <v>6</v>
      </c>
      <c r="D22" s="29">
        <f t="shared" si="2"/>
        <v>748570329</v>
      </c>
      <c r="E22" s="29">
        <f t="shared" si="2"/>
        <v>776014442</v>
      </c>
      <c r="F22" s="29">
        <f t="shared" si="2"/>
        <v>776014442</v>
      </c>
      <c r="G22" s="29">
        <f t="shared" si="2"/>
        <v>790912990</v>
      </c>
      <c r="H22" s="29">
        <f t="shared" si="0"/>
        <v>42342661</v>
      </c>
      <c r="I22" s="29">
        <f t="shared" si="2"/>
        <v>826523246</v>
      </c>
      <c r="J22" s="29">
        <f t="shared" si="2"/>
        <v>927767338</v>
      </c>
      <c r="K22" s="29">
        <f t="shared" si="1"/>
        <v>50508804</v>
      </c>
    </row>
    <row r="23" spans="1:11" ht="15">
      <c r="A23" s="13"/>
      <c r="B23" s="27"/>
      <c r="C23" s="26" t="s">
        <v>7</v>
      </c>
      <c r="D23" s="29">
        <f t="shared" si="2"/>
        <v>481715539</v>
      </c>
      <c r="E23" s="29">
        <f t="shared" si="2"/>
        <v>486056638</v>
      </c>
      <c r="F23" s="29">
        <f>SUM(F8+F11+F14+F17+F20)</f>
        <v>486056638</v>
      </c>
      <c r="G23" s="29">
        <f>SUM(G8+G11+G14+G17+G20)</f>
        <v>485132739</v>
      </c>
      <c r="H23" s="29">
        <f t="shared" si="0"/>
        <v>3417200</v>
      </c>
      <c r="I23" s="29">
        <f>SUM(I8+I11+I14+I17+I20)</f>
        <v>487401800</v>
      </c>
      <c r="J23" s="29">
        <f>SUM(J8+J11+J14+J17+J20)</f>
        <v>479873977</v>
      </c>
      <c r="K23" s="29">
        <f t="shared" si="1"/>
        <v>1345162</v>
      </c>
    </row>
    <row r="24" spans="1:11" ht="15">
      <c r="A24" s="5"/>
      <c r="B24" s="5"/>
      <c r="C24" s="6"/>
      <c r="D24" s="6"/>
      <c r="E24" s="6"/>
      <c r="F24" s="6"/>
      <c r="G24" s="6"/>
      <c r="H24" s="6"/>
      <c r="I24" s="6"/>
      <c r="J24" s="6"/>
      <c r="K24" s="6"/>
    </row>
    <row r="25" spans="1:11" ht="15">
      <c r="A25" s="16"/>
      <c r="K25" s="17"/>
    </row>
    <row r="26" spans="1:11" ht="15">
      <c r="A26" s="16"/>
      <c r="K26" s="17"/>
    </row>
    <row r="27" spans="1:11" ht="12.75">
      <c r="A27" s="18"/>
      <c r="K27" s="19"/>
    </row>
    <row r="28" spans="1:11" ht="12.75">
      <c r="A28" s="18"/>
      <c r="K28" s="19"/>
    </row>
    <row r="29" spans="1:11" ht="12.75">
      <c r="A29" s="19"/>
      <c r="B29" s="23"/>
      <c r="C29" s="23"/>
      <c r="D29" s="23"/>
      <c r="E29" s="23"/>
      <c r="F29" s="23"/>
      <c r="G29" s="23"/>
      <c r="H29" s="23"/>
      <c r="I29" s="23"/>
      <c r="J29" s="24"/>
      <c r="K29" s="19"/>
    </row>
    <row r="30" spans="2:10" ht="15">
      <c r="B30" s="20" t="s">
        <v>20</v>
      </c>
      <c r="C30" s="21"/>
      <c r="D30" s="21"/>
      <c r="E30" s="21"/>
      <c r="F30" s="21"/>
      <c r="G30" s="21"/>
      <c r="H30" s="21"/>
      <c r="I30" s="21"/>
      <c r="J30" s="20" t="s">
        <v>12</v>
      </c>
    </row>
    <row r="31" spans="2:10" ht="15">
      <c r="B31" s="20" t="s">
        <v>21</v>
      </c>
      <c r="C31" s="21"/>
      <c r="D31" s="21"/>
      <c r="E31" s="21"/>
      <c r="F31" s="21"/>
      <c r="G31" s="21"/>
      <c r="H31" s="21"/>
      <c r="I31" s="21"/>
      <c r="J31" s="20" t="s">
        <v>13</v>
      </c>
    </row>
    <row r="32" spans="2:10" ht="13.5">
      <c r="B32" s="22"/>
      <c r="C32" s="23"/>
      <c r="D32" s="23"/>
      <c r="E32" s="23"/>
      <c r="F32" s="23"/>
      <c r="G32" s="23"/>
      <c r="H32" s="23"/>
      <c r="I32" s="23"/>
      <c r="J32" s="20"/>
    </row>
    <row r="35" spans="2:10" ht="13.5">
      <c r="B35" s="20" t="s">
        <v>22</v>
      </c>
      <c r="C35" s="23"/>
      <c r="D35" s="23"/>
      <c r="E35" s="23"/>
      <c r="F35" s="23"/>
      <c r="G35" s="23"/>
      <c r="H35" s="23"/>
      <c r="I35" s="23"/>
      <c r="J35" s="20" t="s">
        <v>14</v>
      </c>
    </row>
    <row r="43" ht="12.75">
      <c r="A43" s="25" t="s">
        <v>26</v>
      </c>
    </row>
  </sheetData>
  <sheetProtection/>
  <mergeCells count="2">
    <mergeCell ref="A1:K1"/>
    <mergeCell ref="A2:K2"/>
  </mergeCells>
  <printOptions/>
  <pageMargins left="0.9055118110236221" right="0.7480314960629921" top="0.984251968503937" bottom="0.984251968503937" header="0.5118110236220472" footer="0.5118110236220472"/>
  <pageSetup fitToHeight="1" fitToWidth="1" horizontalDpi="300" verticalDpi="300" orientation="landscape" paperSize="9" scale="62" r:id="rId1"/>
  <headerFooter alignWithMargins="0">
    <oddHeader xml:space="preserve">&amp;Rzałącznik nr 2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7:H10"/>
  <sheetViews>
    <sheetView zoomScalePageLayoutView="0" workbookViewId="0" topLeftCell="A1">
      <selection activeCell="G8" sqref="G8"/>
    </sheetView>
  </sheetViews>
  <sheetFormatPr defaultColWidth="9.00390625" defaultRowHeight="12.75"/>
  <sheetData>
    <row r="7" spans="6:8" ht="12.75">
      <c r="F7" s="28"/>
      <c r="G7" s="28"/>
      <c r="H7" s="28"/>
    </row>
    <row r="8" spans="6:8" ht="12.75">
      <c r="F8" s="28"/>
      <c r="G8" s="28"/>
      <c r="H8" s="28"/>
    </row>
    <row r="9" spans="6:8" ht="12.75">
      <c r="F9" s="28"/>
      <c r="G9" s="28"/>
      <c r="H9" s="28"/>
    </row>
    <row r="10" spans="6:8" ht="12.75">
      <c r="F10" s="28"/>
      <c r="G10" s="28"/>
      <c r="H10" s="2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</dc:creator>
  <cp:keywords/>
  <dc:description/>
  <cp:lastModifiedBy>rlisowski</cp:lastModifiedBy>
  <cp:lastPrinted>2009-11-12T07:49:28Z</cp:lastPrinted>
  <dcterms:created xsi:type="dcterms:W3CDTF">2003-10-22T12:48:42Z</dcterms:created>
  <dcterms:modified xsi:type="dcterms:W3CDTF">2009-11-13T12:51:48Z</dcterms:modified>
  <cp:category/>
  <cp:version/>
  <cp:contentType/>
  <cp:contentStatus/>
</cp:coreProperties>
</file>