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650" tabRatio="594" activeTab="0"/>
  </bookViews>
  <sheets>
    <sheet name="Porozumienia" sheetId="1" r:id="rId1"/>
  </sheets>
  <definedNames>
    <definedName name="_xlnm.Print_Area" localSheetId="0">'Porozumienia'!$A$2:$G$165</definedName>
  </definedNames>
  <calcPr fullCalcOnLoad="1"/>
</workbook>
</file>

<file path=xl/sharedStrings.xml><?xml version="1.0" encoding="utf-8"?>
<sst xmlns="http://schemas.openxmlformats.org/spreadsheetml/2006/main" count="154" uniqueCount="78">
  <si>
    <t xml:space="preserve">Dział </t>
  </si>
  <si>
    <t>§</t>
  </si>
  <si>
    <t>Wyszczególnienie</t>
  </si>
  <si>
    <t>gmina</t>
  </si>
  <si>
    <t>powiat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</si>
  <si>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</si>
  <si>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</si>
  <si>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</si>
  <si>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</si>
  <si>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</si>
  <si>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</si>
  <si>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</si>
  <si>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</si>
  <si>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</si>
  <si>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</si>
  <si>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</si>
  <si>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Zakup środków żywności</t>
  </si>
  <si>
    <t>WYDATKI</t>
  </si>
  <si>
    <t>Razem :</t>
  </si>
  <si>
    <t>POMOC  SPOŁECZNA</t>
  </si>
  <si>
    <t>1</t>
  </si>
  <si>
    <t>2</t>
  </si>
  <si>
    <t>3</t>
  </si>
  <si>
    <t>4</t>
  </si>
  <si>
    <t>5</t>
  </si>
  <si>
    <t>6</t>
  </si>
  <si>
    <t>Zakup usług zdrowotnych</t>
  </si>
  <si>
    <t>Wynagrodzenia bezosobowe</t>
  </si>
  <si>
    <t>Zakup usług dostępu do sieci Internet</t>
  </si>
  <si>
    <t xml:space="preserve">DOCHODY  </t>
  </si>
  <si>
    <t>Placówki opiekuńczo - wychowawcze</t>
  </si>
  <si>
    <t xml:space="preserve">Dotacje celowe otrzymane z powiatu na zadania bieżące realizowane </t>
  </si>
  <si>
    <t>Rodziny zastępcze</t>
  </si>
  <si>
    <t>terytorialnego</t>
  </si>
  <si>
    <t>Wydatki osobowe niezaliczone do wynagrodzeń</t>
  </si>
  <si>
    <t xml:space="preserve">Zakup materiałów papierniczych do sprzętu drukarskiego i urządzeń </t>
  </si>
  <si>
    <t>kserograficznych</t>
  </si>
  <si>
    <t>Zakup akcesoriów komputerowych, w tym programów i licencji</t>
  </si>
  <si>
    <t xml:space="preserve">na podstawie porozumień (umów) między jednostkami samorządu </t>
  </si>
  <si>
    <t xml:space="preserve">PLAN DOCHODÓW I WYDATKÓW ZWIĄZANYCH Z REALIZACJĄ ZADAŃ </t>
  </si>
  <si>
    <t>WYKONYWANYCH NA PODSTAWIE POROZUMIEŃ (UMÓW) MIĘDZY JEDNOSTKAMI</t>
  </si>
  <si>
    <t>Rozdział</t>
  </si>
  <si>
    <t>Pogotowie Opiekuńcze</t>
  </si>
  <si>
    <t xml:space="preserve">Dotacja celowa z budżetu na finansowanie lub dofinansowanie </t>
  </si>
  <si>
    <t>zadań zleconych do realizacji pozostałym jednostkom niezaliczanym</t>
  </si>
  <si>
    <t>do sektora finansów publicznych</t>
  </si>
  <si>
    <t>ogółem:</t>
  </si>
  <si>
    <t>z tego:</t>
  </si>
  <si>
    <t xml:space="preserve">  z tego:</t>
  </si>
  <si>
    <t>7</t>
  </si>
  <si>
    <t xml:space="preserve">5 </t>
  </si>
  <si>
    <t xml:space="preserve"> </t>
  </si>
  <si>
    <t>Wpłaty na Państwowy Fundusz Rehabilitacji Osób Niepełnosprawnych</t>
  </si>
  <si>
    <r>
      <t xml:space="preserve">                                                                                                                          </t>
    </r>
    <r>
      <rPr>
        <b/>
        <sz val="10"/>
        <rFont val="Times New Roman CE"/>
        <family val="1"/>
      </rPr>
      <t>-2-</t>
    </r>
  </si>
  <si>
    <r>
      <t xml:space="preserve">                                                                                                                          </t>
    </r>
    <r>
      <rPr>
        <b/>
        <sz val="10"/>
        <rFont val="Times New Roman CE"/>
        <family val="1"/>
      </rPr>
      <t>-3-</t>
    </r>
  </si>
  <si>
    <t>Opłaty z tytułu zakupu usług telekomunikacyjnych telefonii stacjonarnej</t>
  </si>
  <si>
    <t xml:space="preserve">                    Rady Miejskiej Legnicy</t>
  </si>
  <si>
    <t>Świadczenia społeczne</t>
  </si>
  <si>
    <t>Szkolenia pracowników niebędących członkami korpusu służby cywilnej</t>
  </si>
  <si>
    <t>OŚWIATA I WYCHOWANIE</t>
  </si>
  <si>
    <t>Przedszkola</t>
  </si>
  <si>
    <t xml:space="preserve">Odpisy na zakładowy fundusz świadczeń socjalnych </t>
  </si>
  <si>
    <t>Dotacje celowe otrzymane z gminy na zadania bieżące realizowane</t>
  </si>
  <si>
    <t>na podstawie porozumień (umów) między jednostkami samorządu</t>
  </si>
  <si>
    <t xml:space="preserve">                    do projektu uchwały ...</t>
  </si>
  <si>
    <t xml:space="preserve">                    z dnia ...</t>
  </si>
  <si>
    <t>SAMORZĄDU TERYTORIALNEGO W ROKU 2010</t>
  </si>
  <si>
    <t>Plan na rok 2010</t>
  </si>
  <si>
    <t>Przedszkole Niepubliczne "BAJKA"</t>
  </si>
  <si>
    <t>Dotacja podmiotowa z budżetu dla niepublicznej jednostki systemu oświaty</t>
  </si>
  <si>
    <t>Przedszkole Niepubliczne "SŁONECZKO"</t>
  </si>
  <si>
    <t>Przedszkola specjalne</t>
  </si>
  <si>
    <t>Miejskie Przedszkole Specjalne dla Dzieci z Zezem i Niedowidzeniem Nr 6</t>
  </si>
  <si>
    <t>SKARBNIK MIASTA</t>
  </si>
  <si>
    <t>Grażyna Nikodem</t>
  </si>
  <si>
    <t>PREZYDENT MIASTA</t>
  </si>
  <si>
    <t>Tadeusz Krzakowski</t>
  </si>
  <si>
    <t xml:space="preserve">                    Tabela nr 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</si>
</sst>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0" fontId="7" fillId="0" borderId="0" xfId="66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center"/>
    </xf>
    <xf numFmtId="0" fontId="12" fillId="0" borderId="0" xfId="0" applyFont="1" applyAlignment="1">
      <alignment/>
    </xf>
    <xf numFmtId="10" fontId="10" fillId="0" borderId="0" xfId="66" applyNumberFormat="1" applyFont="1" applyAlignment="1">
      <alignment horizontal="left"/>
    </xf>
    <xf numFmtId="10" fontId="12" fillId="0" borderId="0" xfId="66" applyNumberFormat="1" applyFont="1" applyAlignment="1">
      <alignment horizontal="lef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1" borderId="11" xfId="0" applyFont="1" applyFill="1" applyBorder="1" applyAlignment="1" quotePrefix="1">
      <alignment horizontal="center" vertical="center"/>
    </xf>
    <xf numFmtId="0" fontId="8" fillId="1" borderId="11" xfId="0" applyFont="1" applyFill="1" applyBorder="1" applyAlignment="1" quotePrefix="1">
      <alignment horizontal="center" vertical="center" wrapText="1"/>
    </xf>
    <xf numFmtId="0" fontId="8" fillId="1" borderId="11" xfId="0" applyFont="1" applyFill="1" applyBorder="1" applyAlignment="1" quotePrefix="1">
      <alignment horizontal="center"/>
    </xf>
    <xf numFmtId="0" fontId="7" fillId="1" borderId="12" xfId="0" applyFont="1" applyFill="1" applyBorder="1" applyAlignment="1">
      <alignment/>
    </xf>
    <xf numFmtId="0" fontId="7" fillId="1" borderId="11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1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7" fillId="24" borderId="16" xfId="0" applyFont="1" applyFill="1" applyBorder="1" applyAlignment="1">
      <alignment horizontal="center" vertical="top"/>
    </xf>
    <xf numFmtId="0" fontId="8" fillId="24" borderId="12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 vertical="top"/>
    </xf>
    <xf numFmtId="0" fontId="8" fillId="1" borderId="11" xfId="0" applyFont="1" applyFill="1" applyBorder="1" applyAlignment="1">
      <alignment horizontal="center" wrapText="1"/>
    </xf>
    <xf numFmtId="0" fontId="8" fillId="1" borderId="11" xfId="0" applyFont="1" applyFill="1" applyBorder="1" applyAlignment="1">
      <alignment horizontal="center"/>
    </xf>
    <xf numFmtId="0" fontId="7" fillId="1" borderId="11" xfId="0" applyFont="1" applyFill="1" applyBorder="1" applyAlignment="1" quotePrefix="1">
      <alignment horizontal="center"/>
    </xf>
    <xf numFmtId="0" fontId="11" fillId="1" borderId="11" xfId="0" applyFont="1" applyFill="1" applyBorder="1" applyAlignment="1">
      <alignment horizontal="left" wrapText="1"/>
    </xf>
    <xf numFmtId="0" fontId="7" fillId="1" borderId="11" xfId="0" applyFont="1" applyFill="1" applyBorder="1" applyAlignment="1">
      <alignment vertical="top" wrapText="1"/>
    </xf>
    <xf numFmtId="0" fontId="7" fillId="1" borderId="17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8" fillId="1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8" fillId="1" borderId="11" xfId="0" applyNumberFormat="1" applyFont="1" applyFill="1" applyBorder="1" applyAlignment="1">
      <alignment horizontal="center" wrapText="1"/>
    </xf>
    <xf numFmtId="4" fontId="11" fillId="1" borderId="11" xfId="0" applyNumberFormat="1" applyFont="1" applyFill="1" applyBorder="1" applyAlignment="1">
      <alignment horizontal="left" wrapText="1"/>
    </xf>
    <xf numFmtId="4" fontId="7" fillId="1" borderId="11" xfId="0" applyNumberFormat="1" applyFont="1" applyFill="1" applyBorder="1" applyAlignment="1">
      <alignment vertical="top" wrapText="1"/>
    </xf>
    <xf numFmtId="4" fontId="8" fillId="1" borderId="11" xfId="0" applyNumberFormat="1" applyFont="1" applyFill="1" applyBorder="1" applyAlignment="1" quotePrefix="1">
      <alignment horizontal="center" vertical="center" wrapText="1"/>
    </xf>
    <xf numFmtId="4" fontId="8" fillId="0" borderId="15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8" fillId="24" borderId="12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4" fontId="8" fillId="1" borderId="11" xfId="0" applyNumberFormat="1" applyFont="1" applyFill="1" applyBorder="1" applyAlignment="1" quotePrefix="1">
      <alignment horizontal="center" vertical="center"/>
    </xf>
    <xf numFmtId="4" fontId="8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8" fillId="1" borderId="11" xfId="0" applyNumberFormat="1" applyFont="1" applyFill="1" applyBorder="1" applyAlignment="1" quotePrefix="1">
      <alignment horizontal="center"/>
    </xf>
    <xf numFmtId="4" fontId="8" fillId="1" borderId="12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66" applyNumberFormat="1" applyFont="1" applyAlignment="1">
      <alignment horizontal="left"/>
    </xf>
    <xf numFmtId="4" fontId="8" fillId="1" borderId="11" xfId="0" applyNumberFormat="1" applyFont="1" applyFill="1" applyBorder="1" applyAlignment="1">
      <alignment horizontal="centerContinuous" vertical="top"/>
    </xf>
    <xf numFmtId="4" fontId="8" fillId="1" borderId="11" xfId="0" applyNumberFormat="1" applyFont="1" applyFill="1" applyBorder="1" applyAlignment="1">
      <alignment wrapText="1"/>
    </xf>
    <xf numFmtId="4" fontId="7" fillId="1" borderId="11" xfId="0" applyNumberFormat="1" applyFont="1" applyFill="1" applyBorder="1" applyAlignment="1">
      <alignment wrapText="1"/>
    </xf>
    <xf numFmtId="4" fontId="8" fillId="0" borderId="13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8" fillId="1" borderId="11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66" applyNumberFormat="1" applyFont="1" applyAlignment="1">
      <alignment horizontal="left"/>
    </xf>
    <xf numFmtId="4" fontId="12" fillId="0" borderId="0" xfId="66" applyNumberFormat="1" applyFont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 quotePrefix="1">
      <alignment/>
    </xf>
    <xf numFmtId="4" fontId="7" fillId="0" borderId="19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 vertical="top" wrapText="1"/>
    </xf>
    <xf numFmtId="4" fontId="7" fillId="0" borderId="19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19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8" fillId="25" borderId="15" xfId="0" applyFont="1" applyFill="1" applyBorder="1" applyAlignment="1" quotePrefix="1">
      <alignment horizontal="center" vertical="center"/>
    </xf>
    <xf numFmtId="0" fontId="8" fillId="25" borderId="15" xfId="0" applyFont="1" applyFill="1" applyBorder="1" applyAlignment="1" quotePrefix="1">
      <alignment horizontal="center" vertical="center" wrapText="1"/>
    </xf>
    <xf numFmtId="0" fontId="8" fillId="25" borderId="13" xfId="0" applyFont="1" applyFill="1" applyBorder="1" applyAlignment="1" quotePrefix="1">
      <alignment horizontal="center" vertical="center"/>
    </xf>
    <xf numFmtId="0" fontId="8" fillId="25" borderId="13" xfId="0" applyFont="1" applyFill="1" applyBorder="1" applyAlignment="1" quotePrefix="1">
      <alignment horizontal="left" vertical="center" wrapText="1"/>
    </xf>
    <xf numFmtId="0" fontId="8" fillId="25" borderId="18" xfId="0" applyFont="1" applyFill="1" applyBorder="1" applyAlignment="1" quotePrefix="1">
      <alignment horizontal="center" vertical="center"/>
    </xf>
    <xf numFmtId="4" fontId="8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8" fillId="0" borderId="13" xfId="0" applyFont="1" applyBorder="1" applyAlignment="1">
      <alignment vertical="top"/>
    </xf>
    <xf numFmtId="4" fontId="8" fillId="0" borderId="13" xfId="0" applyNumberFormat="1" applyFont="1" applyBorder="1" applyAlignment="1">
      <alignment horizontal="center"/>
    </xf>
    <xf numFmtId="0" fontId="8" fillId="0" borderId="18" xfId="0" applyFont="1" applyBorder="1" applyAlignment="1">
      <alignment vertical="top"/>
    </xf>
    <xf numFmtId="4" fontId="8" fillId="0" borderId="1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4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4" fontId="7" fillId="0" borderId="13" xfId="0" applyNumberFormat="1" applyFont="1" applyFill="1" applyBorder="1" applyAlignment="1" quotePrefix="1">
      <alignment horizontal="right" vertical="center"/>
    </xf>
    <xf numFmtId="4" fontId="7" fillId="0" borderId="13" xfId="0" applyNumberFormat="1" applyFont="1" applyFill="1" applyBorder="1" applyAlignment="1" quotePrefix="1">
      <alignment horizontal="right"/>
    </xf>
    <xf numFmtId="4" fontId="7" fillId="0" borderId="18" xfId="0" applyNumberFormat="1" applyFont="1" applyFill="1" applyBorder="1" applyAlignment="1" quotePrefix="1">
      <alignment horizontal="right"/>
    </xf>
    <xf numFmtId="4" fontId="8" fillId="0" borderId="15" xfId="0" applyNumberFormat="1" applyFont="1" applyFill="1" applyBorder="1" applyAlignment="1" quotePrefix="1">
      <alignment horizontal="right" vertical="center"/>
    </xf>
    <xf numFmtId="4" fontId="8" fillId="0" borderId="15" xfId="0" applyNumberFormat="1" applyFont="1" applyFill="1" applyBorder="1" applyAlignment="1" quotePrefix="1">
      <alignment horizontal="right"/>
    </xf>
    <xf numFmtId="4" fontId="8" fillId="0" borderId="13" xfId="0" applyNumberFormat="1" applyFont="1" applyFill="1" applyBorder="1" applyAlignment="1" quotePrefix="1">
      <alignment horizontal="right" vertical="center"/>
    </xf>
    <xf numFmtId="4" fontId="8" fillId="0" borderId="13" xfId="0" applyNumberFormat="1" applyFont="1" applyFill="1" applyBorder="1" applyAlignment="1" quotePrefix="1">
      <alignment horizontal="right"/>
    </xf>
    <xf numFmtId="0" fontId="7" fillId="25" borderId="13" xfId="0" applyFont="1" applyFill="1" applyBorder="1" applyAlignment="1" quotePrefix="1">
      <alignment horizontal="center" vertical="center"/>
    </xf>
    <xf numFmtId="4" fontId="7" fillId="25" borderId="13" xfId="0" applyNumberFormat="1" applyFont="1" applyFill="1" applyBorder="1" applyAlignment="1" quotePrefix="1">
      <alignment horizontal="right" vertical="center" wrapText="1"/>
    </xf>
    <xf numFmtId="0" fontId="7" fillId="25" borderId="1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 quotePrefix="1">
      <alignment horizontal="center" vertical="center"/>
    </xf>
    <xf numFmtId="4" fontId="7" fillId="0" borderId="15" xfId="0" applyNumberFormat="1" applyFont="1" applyFill="1" applyBorder="1" applyAlignment="1" quotePrefix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4" fontId="7" fillId="0" borderId="22" xfId="0" applyNumberFormat="1" applyFont="1" applyBorder="1" applyAlignment="1">
      <alignment/>
    </xf>
    <xf numFmtId="0" fontId="8" fillId="25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/>
    </xf>
    <xf numFmtId="0" fontId="0" fillId="0" borderId="0" xfId="0" applyAlignment="1">
      <alignment/>
    </xf>
    <xf numFmtId="4" fontId="13" fillId="0" borderId="0" xfId="0" applyNumberFormat="1" applyFont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4" fontId="8" fillId="1" borderId="23" xfId="0" applyNumberFormat="1" applyFont="1" applyFill="1" applyBorder="1" applyAlignment="1">
      <alignment horizontal="center" vertical="center"/>
    </xf>
    <xf numFmtId="4" fontId="8" fillId="1" borderId="24" xfId="0" applyNumberFormat="1" applyFont="1" applyFill="1" applyBorder="1" applyAlignment="1">
      <alignment horizontal="center" vertical="center"/>
    </xf>
    <xf numFmtId="4" fontId="8" fillId="1" borderId="25" xfId="0" applyNumberFormat="1" applyFont="1" applyFill="1" applyBorder="1" applyAlignment="1">
      <alignment horizontal="center" vertical="center"/>
    </xf>
    <xf numFmtId="4" fontId="8" fillId="1" borderId="26" xfId="0" applyNumberFormat="1" applyFont="1" applyFill="1" applyBorder="1" applyAlignment="1" quotePrefix="1">
      <alignment horizontal="left" vertical="center" wrapText="1"/>
    </xf>
    <xf numFmtId="4" fontId="8" fillId="1" borderId="27" xfId="0" applyNumberFormat="1" applyFont="1" applyFill="1" applyBorder="1" applyAlignment="1">
      <alignment horizontal="left" vertical="center" wrapText="1"/>
    </xf>
    <xf numFmtId="4" fontId="8" fillId="1" borderId="28" xfId="0" applyNumberFormat="1" applyFont="1" applyFill="1" applyBorder="1" applyAlignment="1">
      <alignment horizontal="left" vertical="center" wrapText="1"/>
    </xf>
    <xf numFmtId="4" fontId="8" fillId="1" borderId="29" xfId="0" applyNumberFormat="1" applyFont="1" applyFill="1" applyBorder="1" applyAlignment="1">
      <alignment horizontal="left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4" fontId="14" fillId="0" borderId="0" xfId="0" applyNumberFormat="1" applyFont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186"/>
  <sheetViews>
    <sheetView tabSelected="1" view="pageBreakPreview" zoomScaleSheetLayoutView="100" zoomScalePageLayoutView="0" workbookViewId="0" topLeftCell="A1">
      <pane xSplit="18855" topLeftCell="G1" activePane="topLeft" state="split"/>
      <selection pane="topLeft" activeCell="F2" sqref="F2:G2"/>
      <selection pane="topRight" activeCell="G1" sqref="G1"/>
    </sheetView>
  </sheetViews>
  <sheetFormatPr defaultColWidth="9.00390625" defaultRowHeight="12.75"/>
  <cols>
    <col min="1" max="1" width="6.125" style="3" customWidth="1"/>
    <col min="2" max="3" width="7.625" style="3" customWidth="1"/>
    <col min="4" max="4" width="58.75390625" style="3" customWidth="1"/>
    <col min="5" max="7" width="22.375" style="63" customWidth="1"/>
    <col min="8" max="8" width="13.625" style="3" customWidth="1"/>
    <col min="9" max="9" width="12.875" style="3" customWidth="1"/>
    <col min="10" max="10" width="17.25390625" style="3" customWidth="1"/>
    <col min="11" max="16384" width="9.125" style="3" customWidth="1"/>
  </cols>
  <sheetData>
    <row r="2" spans="6:7" ht="12.75">
      <c r="F2" s="155" t="s">
        <v>77</v>
      </c>
      <c r="G2" s="156"/>
    </row>
    <row r="3" spans="2:9" ht="12.75" customHeight="1">
      <c r="B3" s="9"/>
      <c r="F3" s="72" t="s">
        <v>64</v>
      </c>
      <c r="G3" s="92"/>
      <c r="H3" s="11"/>
      <c r="I3" s="10"/>
    </row>
    <row r="4" spans="2:9" ht="12" customHeight="1">
      <c r="B4" s="9"/>
      <c r="F4" s="72" t="s">
        <v>56</v>
      </c>
      <c r="G4" s="92"/>
      <c r="H4" s="11"/>
      <c r="I4" s="10"/>
    </row>
    <row r="5" spans="2:9" ht="13.5" customHeight="1">
      <c r="B5" s="9"/>
      <c r="F5" s="72" t="s">
        <v>65</v>
      </c>
      <c r="G5" s="92"/>
      <c r="H5" s="11"/>
      <c r="I5" s="10"/>
    </row>
    <row r="6" spans="2:9" ht="12.75">
      <c r="B6" s="9"/>
      <c r="F6" s="83"/>
      <c r="G6" s="93"/>
      <c r="H6" s="11"/>
      <c r="I6" s="10"/>
    </row>
    <row r="7" spans="1:7" ht="14.25" customHeight="1">
      <c r="A7" s="157" t="s">
        <v>39</v>
      </c>
      <c r="B7" s="170"/>
      <c r="C7" s="170"/>
      <c r="D7" s="170"/>
      <c r="E7" s="170"/>
      <c r="F7" s="170"/>
      <c r="G7" s="170"/>
    </row>
    <row r="8" spans="1:7" ht="13.5" customHeight="1">
      <c r="A8" s="157" t="s">
        <v>40</v>
      </c>
      <c r="B8" s="157"/>
      <c r="C8" s="157"/>
      <c r="D8" s="157"/>
      <c r="E8" s="157"/>
      <c r="F8" s="157"/>
      <c r="G8" s="157"/>
    </row>
    <row r="9" spans="1:7" ht="13.5" customHeight="1">
      <c r="A9" s="157" t="s">
        <v>66</v>
      </c>
      <c r="B9" s="157"/>
      <c r="C9" s="157"/>
      <c r="D9" s="157"/>
      <c r="E9" s="157"/>
      <c r="F9" s="157"/>
      <c r="G9" s="157"/>
    </row>
    <row r="10" spans="1:7" ht="13.5" customHeight="1">
      <c r="A10" s="37"/>
      <c r="B10" s="37"/>
      <c r="C10" s="37"/>
      <c r="D10" s="37"/>
      <c r="E10" s="60"/>
      <c r="F10" s="60"/>
      <c r="G10" s="60"/>
    </row>
    <row r="11" spans="1:7" ht="12.75" customHeight="1" thickBot="1">
      <c r="A11" s="20" t="s">
        <v>29</v>
      </c>
      <c r="B11" s="20"/>
      <c r="C11" s="20"/>
      <c r="D11" s="20"/>
      <c r="E11" s="59"/>
      <c r="G11" s="62"/>
    </row>
    <row r="12" spans="1:168" s="21" customFormat="1" ht="15.75" customHeight="1" thickBot="1">
      <c r="A12" s="171" t="s">
        <v>0</v>
      </c>
      <c r="B12" s="168" t="s">
        <v>41</v>
      </c>
      <c r="C12" s="171" t="s">
        <v>1</v>
      </c>
      <c r="D12" s="171" t="s">
        <v>2</v>
      </c>
      <c r="E12" s="161" t="s">
        <v>67</v>
      </c>
      <c r="F12" s="164" t="s">
        <v>48</v>
      </c>
      <c r="G12" s="165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22"/>
    </row>
    <row r="13" spans="1:168" s="21" customFormat="1" ht="13.5" thickBot="1">
      <c r="A13" s="171"/>
      <c r="B13" s="168"/>
      <c r="C13" s="171"/>
      <c r="D13" s="171"/>
      <c r="E13" s="162"/>
      <c r="F13" s="166"/>
      <c r="G13" s="167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22"/>
    </row>
    <row r="14" spans="1:168" s="21" customFormat="1" ht="14.25" customHeight="1" thickBot="1">
      <c r="A14" s="171"/>
      <c r="B14" s="168"/>
      <c r="C14" s="171"/>
      <c r="D14" s="171"/>
      <c r="E14" s="163"/>
      <c r="F14" s="84" t="s">
        <v>3</v>
      </c>
      <c r="G14" s="84" t="s">
        <v>4</v>
      </c>
      <c r="H14" s="2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22"/>
    </row>
    <row r="15" spans="1:168" s="21" customFormat="1" ht="3" customHeight="1" hidden="1" thickBot="1">
      <c r="A15" s="17"/>
      <c r="B15" s="47"/>
      <c r="C15" s="48"/>
      <c r="D15" s="49"/>
      <c r="E15" s="64"/>
      <c r="F15" s="85"/>
      <c r="G15" s="85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22"/>
    </row>
    <row r="16" spans="1:168" s="21" customFormat="1" ht="14.25" hidden="1" thickBot="1">
      <c r="A16" s="50"/>
      <c r="B16" s="51"/>
      <c r="C16" s="48"/>
      <c r="D16" s="52"/>
      <c r="E16" s="65"/>
      <c r="F16" s="86"/>
      <c r="G16" s="86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22"/>
    </row>
    <row r="17" spans="1:168" s="21" customFormat="1" ht="13.5" hidden="1" thickBot="1">
      <c r="A17" s="50"/>
      <c r="B17" s="47"/>
      <c r="C17" s="48"/>
      <c r="D17" s="53"/>
      <c r="E17" s="66"/>
      <c r="F17" s="86"/>
      <c r="G17" s="86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22"/>
    </row>
    <row r="18" spans="1:168" s="19" customFormat="1" ht="13.5" thickBot="1">
      <c r="A18" s="15" t="s">
        <v>20</v>
      </c>
      <c r="B18" s="15" t="s">
        <v>21</v>
      </c>
      <c r="C18" s="15" t="s">
        <v>22</v>
      </c>
      <c r="D18" s="16" t="s">
        <v>23</v>
      </c>
      <c r="E18" s="67" t="s">
        <v>24</v>
      </c>
      <c r="F18" s="67" t="s">
        <v>25</v>
      </c>
      <c r="G18" s="67" t="s">
        <v>49</v>
      </c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18"/>
    </row>
    <row r="19" spans="1:109" ht="12.75" customHeight="1">
      <c r="A19" s="111">
        <v>801</v>
      </c>
      <c r="B19" s="111"/>
      <c r="C19" s="111"/>
      <c r="D19" s="112" t="s">
        <v>59</v>
      </c>
      <c r="E19" s="116">
        <f>SUM(F19:G19)</f>
        <v>27217</v>
      </c>
      <c r="F19" s="116">
        <f>SUM(F20,F24)</f>
        <v>27217</v>
      </c>
      <c r="G19" s="1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1:109" s="4" customFormat="1" ht="12.75" customHeight="1">
      <c r="A20" s="113"/>
      <c r="B20" s="113">
        <v>80104</v>
      </c>
      <c r="C20" s="113"/>
      <c r="D20" s="114" t="s">
        <v>60</v>
      </c>
      <c r="E20" s="90">
        <f>SUM(F20:G20)</f>
        <v>15948</v>
      </c>
      <c r="F20" s="90">
        <f>SUM(F21)</f>
        <v>15948</v>
      </c>
      <c r="G20" s="9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</row>
    <row r="21" spans="1:109" ht="12.75" customHeight="1">
      <c r="A21" s="113"/>
      <c r="B21" s="113"/>
      <c r="C21" s="143">
        <v>2310</v>
      </c>
      <c r="D21" s="145" t="s">
        <v>62</v>
      </c>
      <c r="E21" s="144">
        <f>SUM(F21:G21)</f>
        <v>15948</v>
      </c>
      <c r="F21" s="144">
        <v>15948</v>
      </c>
      <c r="G21" s="7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pans="1:109" ht="12.75" customHeight="1">
      <c r="A22" s="113"/>
      <c r="B22" s="113"/>
      <c r="C22" s="143"/>
      <c r="D22" s="145" t="s">
        <v>63</v>
      </c>
      <c r="E22" s="76"/>
      <c r="F22" s="76"/>
      <c r="G22" s="7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</row>
    <row r="23" spans="1:109" ht="12.75" customHeight="1">
      <c r="A23" s="113"/>
      <c r="B23" s="113"/>
      <c r="C23" s="143"/>
      <c r="D23" s="145" t="s">
        <v>33</v>
      </c>
      <c r="E23" s="76"/>
      <c r="F23" s="76"/>
      <c r="G23" s="7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ht="12.75" customHeight="1">
      <c r="A24" s="113"/>
      <c r="B24" s="113">
        <v>80105</v>
      </c>
      <c r="C24" s="143"/>
      <c r="D24" s="152" t="s">
        <v>71</v>
      </c>
      <c r="E24" s="90">
        <f>SUM(E25)</f>
        <v>11269</v>
      </c>
      <c r="F24" s="90">
        <f>SUM(F25)</f>
        <v>11269</v>
      </c>
      <c r="G24" s="7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ht="12.75" customHeight="1">
      <c r="A25" s="113"/>
      <c r="B25" s="113"/>
      <c r="C25" s="143">
        <v>2310</v>
      </c>
      <c r="D25" s="145" t="s">
        <v>62</v>
      </c>
      <c r="E25" s="76">
        <f>SUM(F25)</f>
        <v>11269</v>
      </c>
      <c r="F25" s="76">
        <v>11269</v>
      </c>
      <c r="G25" s="7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ht="12.75" customHeight="1">
      <c r="A26" s="113"/>
      <c r="B26" s="113"/>
      <c r="C26" s="143"/>
      <c r="D26" s="145" t="s">
        <v>63</v>
      </c>
      <c r="E26" s="76"/>
      <c r="F26" s="76"/>
      <c r="G26" s="7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ht="12.75" customHeight="1" thickBot="1">
      <c r="A27" s="115"/>
      <c r="B27" s="113"/>
      <c r="C27" s="143"/>
      <c r="D27" s="145" t="s">
        <v>33</v>
      </c>
      <c r="E27" s="76"/>
      <c r="F27" s="76"/>
      <c r="G27" s="7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s="4" customFormat="1" ht="12.75" customHeight="1">
      <c r="A28" s="35">
        <v>852</v>
      </c>
      <c r="B28" s="122"/>
      <c r="C28" s="122"/>
      <c r="D28" s="123" t="s">
        <v>19</v>
      </c>
      <c r="E28" s="68">
        <f>SUM(E29,E45)</f>
        <v>814990</v>
      </c>
      <c r="F28" s="124"/>
      <c r="G28" s="68">
        <f>SUM(G29,G45)</f>
        <v>814990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</row>
    <row r="29" spans="1:109" ht="12.75" customHeight="1">
      <c r="A29" s="29"/>
      <c r="B29" s="32">
        <v>85201</v>
      </c>
      <c r="C29" s="32"/>
      <c r="D29" s="38" t="s">
        <v>30</v>
      </c>
      <c r="E29" s="69">
        <f>SUM(E30)</f>
        <v>783700</v>
      </c>
      <c r="F29" s="87"/>
      <c r="G29" s="69">
        <f>SUM(G30)</f>
        <v>783700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ht="12.75" customHeight="1">
      <c r="A30" s="29"/>
      <c r="B30" s="28"/>
      <c r="C30" s="28">
        <v>2320</v>
      </c>
      <c r="D30" s="31" t="s">
        <v>31</v>
      </c>
      <c r="E30" s="70">
        <f>SUM(F30:G30)</f>
        <v>783700</v>
      </c>
      <c r="F30" s="88"/>
      <c r="G30" s="88">
        <f>783700</f>
        <v>783700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ht="12.75" customHeight="1">
      <c r="A31" s="29"/>
      <c r="B31" s="28"/>
      <c r="C31" s="28"/>
      <c r="D31" s="31" t="s">
        <v>38</v>
      </c>
      <c r="E31" s="69"/>
      <c r="F31" s="88"/>
      <c r="G31" s="8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21" ht="15" customHeight="1">
      <c r="A32" s="29"/>
      <c r="B32" s="28"/>
      <c r="C32" s="28"/>
      <c r="D32" s="31" t="s">
        <v>33</v>
      </c>
      <c r="E32" s="69"/>
      <c r="F32" s="88"/>
      <c r="G32" s="8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7" s="1" customFormat="1" ht="12.75" hidden="1">
      <c r="A33" s="33"/>
      <c r="B33" s="33"/>
      <c r="C33" s="118"/>
      <c r="D33" s="33"/>
      <c r="E33" s="76"/>
      <c r="F33" s="76"/>
      <c r="G33" s="119"/>
    </row>
    <row r="34" spans="1:7" s="1" customFormat="1" ht="12.75" hidden="1">
      <c r="A34" s="33"/>
      <c r="B34" s="33"/>
      <c r="C34" s="118"/>
      <c r="D34" s="33"/>
      <c r="E34" s="76"/>
      <c r="F34" s="76"/>
      <c r="G34" s="119"/>
    </row>
    <row r="35" spans="1:7" s="1" customFormat="1" ht="12.75" hidden="1">
      <c r="A35" s="33"/>
      <c r="B35" s="33"/>
      <c r="C35" s="118"/>
      <c r="D35" s="43"/>
      <c r="E35" s="90"/>
      <c r="F35" s="76"/>
      <c r="G35" s="119"/>
    </row>
    <row r="36" spans="1:7" s="1" customFormat="1" ht="12.75" hidden="1">
      <c r="A36" s="33"/>
      <c r="B36" s="33"/>
      <c r="C36" s="118"/>
      <c r="D36" s="43"/>
      <c r="E36" s="90"/>
      <c r="F36" s="76"/>
      <c r="G36" s="119"/>
    </row>
    <row r="37" spans="1:7" s="1" customFormat="1" ht="12.75" hidden="1">
      <c r="A37" s="33"/>
      <c r="B37" s="33"/>
      <c r="C37" s="118"/>
      <c r="D37" s="43"/>
      <c r="E37" s="90"/>
      <c r="F37" s="76"/>
      <c r="G37" s="119"/>
    </row>
    <row r="38" spans="1:7" s="1" customFormat="1" ht="12.75" hidden="1">
      <c r="A38" s="33"/>
      <c r="B38" s="33"/>
      <c r="C38" s="118"/>
      <c r="D38" s="33"/>
      <c r="E38" s="76"/>
      <c r="F38" s="76"/>
      <c r="G38" s="119"/>
    </row>
    <row r="39" spans="1:7" s="1" customFormat="1" ht="12.75" hidden="1">
      <c r="A39" s="33"/>
      <c r="B39" s="33"/>
      <c r="C39" s="118"/>
      <c r="D39" s="33"/>
      <c r="E39" s="76"/>
      <c r="F39" s="76"/>
      <c r="G39" s="119"/>
    </row>
    <row r="40" spans="1:7" s="1" customFormat="1" ht="12.75" hidden="1">
      <c r="A40" s="33"/>
      <c r="B40" s="33"/>
      <c r="C40" s="118"/>
      <c r="D40" s="33"/>
      <c r="E40" s="76"/>
      <c r="F40" s="76"/>
      <c r="G40" s="119"/>
    </row>
    <row r="41" spans="1:7" s="1" customFormat="1" ht="12.75" hidden="1">
      <c r="A41" s="33"/>
      <c r="B41" s="33"/>
      <c r="C41" s="118"/>
      <c r="D41" s="33"/>
      <c r="E41" s="76"/>
      <c r="F41" s="76"/>
      <c r="G41" s="119"/>
    </row>
    <row r="42" spans="1:7" s="1" customFormat="1" ht="12.75" hidden="1">
      <c r="A42" s="33"/>
      <c r="B42" s="33"/>
      <c r="C42" s="118"/>
      <c r="D42" s="33"/>
      <c r="E42" s="76"/>
      <c r="F42" s="76"/>
      <c r="G42" s="119"/>
    </row>
    <row r="43" spans="1:7" s="1" customFormat="1" ht="12.75" hidden="1">
      <c r="A43" s="33"/>
      <c r="B43" s="33"/>
      <c r="C43" s="118"/>
      <c r="D43" s="33"/>
      <c r="E43" s="76"/>
      <c r="F43" s="76"/>
      <c r="G43" s="119"/>
    </row>
    <row r="44" spans="1:7" s="1" customFormat="1" ht="12.75" hidden="1">
      <c r="A44" s="33"/>
      <c r="B44" s="33"/>
      <c r="C44" s="118"/>
      <c r="D44" s="33"/>
      <c r="E44" s="76"/>
      <c r="F44" s="76"/>
      <c r="G44" s="119"/>
    </row>
    <row r="45" spans="1:7" s="1" customFormat="1" ht="12.75">
      <c r="A45" s="33"/>
      <c r="B45" s="29">
        <v>85204</v>
      </c>
      <c r="C45" s="118"/>
      <c r="D45" s="43" t="s">
        <v>32</v>
      </c>
      <c r="E45" s="75">
        <f>SUM(E46)</f>
        <v>31290</v>
      </c>
      <c r="F45" s="75"/>
      <c r="G45" s="75">
        <f>SUM(G46)</f>
        <v>31290</v>
      </c>
    </row>
    <row r="46" spans="1:7" s="1" customFormat="1" ht="12.75">
      <c r="A46" s="33"/>
      <c r="B46" s="33"/>
      <c r="C46" s="28">
        <v>2320</v>
      </c>
      <c r="D46" s="31" t="s">
        <v>31</v>
      </c>
      <c r="E46" s="70">
        <f>SUM(F46:G46)</f>
        <v>31290</v>
      </c>
      <c r="F46" s="76"/>
      <c r="G46" s="70">
        <f>31290</f>
        <v>31290</v>
      </c>
    </row>
    <row r="47" spans="1:7" s="1" customFormat="1" ht="12.75">
      <c r="A47" s="33"/>
      <c r="B47" s="33"/>
      <c r="C47" s="118"/>
      <c r="D47" s="31" t="s">
        <v>38</v>
      </c>
      <c r="E47" s="76"/>
      <c r="F47" s="76"/>
      <c r="G47" s="119"/>
    </row>
    <row r="48" spans="1:7" s="1" customFormat="1" ht="13.5" thickBot="1">
      <c r="A48" s="109"/>
      <c r="B48" s="109"/>
      <c r="C48" s="120"/>
      <c r="D48" s="109" t="s">
        <v>33</v>
      </c>
      <c r="E48" s="108"/>
      <c r="F48" s="108"/>
      <c r="G48" s="121"/>
    </row>
    <row r="49" spans="1:7" s="1" customFormat="1" ht="13.5" thickBot="1">
      <c r="A49" s="46"/>
      <c r="B49" s="44"/>
      <c r="C49" s="44"/>
      <c r="D49" s="45" t="s">
        <v>18</v>
      </c>
      <c r="E49" s="71">
        <f>SUM(E19,E28)</f>
        <v>842207</v>
      </c>
      <c r="F49" s="71">
        <f>SUM(F19)</f>
        <v>27217</v>
      </c>
      <c r="G49" s="71">
        <f>SUM(G28)</f>
        <v>814990</v>
      </c>
    </row>
    <row r="50" spans="1:7" s="1" customFormat="1" ht="12.75">
      <c r="A50" s="3"/>
      <c r="B50" s="3"/>
      <c r="C50" s="2"/>
      <c r="D50" s="3"/>
      <c r="E50" s="63"/>
      <c r="F50" s="63"/>
      <c r="G50" s="62"/>
    </row>
    <row r="51" spans="1:7" s="1" customFormat="1" ht="12.75">
      <c r="A51" s="3"/>
      <c r="B51" s="3"/>
      <c r="C51" s="2"/>
      <c r="D51" s="3"/>
      <c r="E51" s="63"/>
      <c r="F51" s="63"/>
      <c r="G51" s="62"/>
    </row>
    <row r="52" spans="1:7" s="1" customFormat="1" ht="12.75">
      <c r="A52" s="3"/>
      <c r="B52" s="4"/>
      <c r="C52" s="2"/>
      <c r="D52" s="4"/>
      <c r="E52" s="72"/>
      <c r="F52" s="72"/>
      <c r="G52" s="62"/>
    </row>
    <row r="53" spans="1:7" s="1" customFormat="1" ht="12.75">
      <c r="A53" s="3"/>
      <c r="B53" s="4"/>
      <c r="C53" s="2"/>
      <c r="D53" s="4"/>
      <c r="E53" s="72"/>
      <c r="F53" s="72"/>
      <c r="G53" s="62"/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pans="1:7" s="1" customFormat="1" ht="12.75">
      <c r="A59" s="3"/>
      <c r="B59" s="3"/>
      <c r="C59" s="2"/>
      <c r="D59" s="3"/>
      <c r="E59" s="63"/>
      <c r="F59" s="63"/>
      <c r="G59" s="62"/>
    </row>
    <row r="60" spans="1:7" s="1" customFormat="1" ht="12.75">
      <c r="A60" s="3"/>
      <c r="B60" s="3"/>
      <c r="C60" s="2"/>
      <c r="D60" s="3"/>
      <c r="E60" s="63"/>
      <c r="F60" s="63"/>
      <c r="G60" s="62"/>
    </row>
    <row r="61" spans="1:7" s="1" customFormat="1" ht="12.75">
      <c r="A61" s="3"/>
      <c r="B61" s="3"/>
      <c r="C61" s="2"/>
      <c r="D61" s="3"/>
      <c r="E61" s="63"/>
      <c r="F61" s="63"/>
      <c r="G61" s="62"/>
    </row>
    <row r="62" spans="1:7" s="1" customFormat="1" ht="12.75">
      <c r="A62" s="3"/>
      <c r="B62" s="3"/>
      <c r="C62" s="2"/>
      <c r="D62" s="3"/>
      <c r="E62" s="63"/>
      <c r="F62" s="63"/>
      <c r="G62" s="62"/>
    </row>
    <row r="63" spans="1:7" s="1" customFormat="1" ht="12.75">
      <c r="A63" s="3"/>
      <c r="B63" s="3"/>
      <c r="C63" s="2"/>
      <c r="D63" s="3"/>
      <c r="E63" s="63"/>
      <c r="F63" s="63"/>
      <c r="G63" s="62"/>
    </row>
    <row r="64" spans="1:7" s="1" customFormat="1" ht="12.75">
      <c r="A64" s="3"/>
      <c r="B64" s="3"/>
      <c r="C64" s="2"/>
      <c r="D64" s="3"/>
      <c r="E64" s="63"/>
      <c r="F64" s="63"/>
      <c r="G64" s="62"/>
    </row>
    <row r="65" spans="1:7" s="1" customFormat="1" ht="12.75">
      <c r="A65" s="3"/>
      <c r="B65" s="3"/>
      <c r="C65" s="2"/>
      <c r="D65" s="3"/>
      <c r="E65" s="63"/>
      <c r="F65" s="63"/>
      <c r="G65" s="62"/>
    </row>
    <row r="66" spans="1:7" s="1" customFormat="1" ht="12.75">
      <c r="A66" s="3"/>
      <c r="B66" s="3"/>
      <c r="C66" s="2"/>
      <c r="D66" s="3"/>
      <c r="E66" s="63"/>
      <c r="F66" s="63"/>
      <c r="G66" s="62"/>
    </row>
    <row r="67" spans="1:7" s="1" customFormat="1" ht="12.75">
      <c r="A67" s="3"/>
      <c r="B67" s="3"/>
      <c r="C67" s="2"/>
      <c r="D67" s="103" t="s">
        <v>53</v>
      </c>
      <c r="E67" s="63"/>
      <c r="F67" s="63"/>
      <c r="G67" s="62"/>
    </row>
    <row r="68" spans="1:21" ht="13.5" thickBot="1">
      <c r="A68" s="169" t="s">
        <v>17</v>
      </c>
      <c r="B68" s="169"/>
      <c r="C68" s="1"/>
      <c r="D68" s="104"/>
      <c r="E68" s="73"/>
      <c r="F68" s="62"/>
      <c r="G68" s="6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thickBot="1">
      <c r="A69" s="158" t="s">
        <v>0</v>
      </c>
      <c r="B69" s="168" t="s">
        <v>41</v>
      </c>
      <c r="C69" s="158" t="s">
        <v>1</v>
      </c>
      <c r="D69" s="158" t="s">
        <v>2</v>
      </c>
      <c r="E69" s="161" t="s">
        <v>67</v>
      </c>
      <c r="F69" s="164" t="s">
        <v>48</v>
      </c>
      <c r="G69" s="165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thickBot="1">
      <c r="A70" s="159"/>
      <c r="B70" s="168"/>
      <c r="C70" s="159"/>
      <c r="D70" s="159"/>
      <c r="E70" s="162"/>
      <c r="F70" s="166"/>
      <c r="G70" s="167"/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thickBot="1">
      <c r="A71" s="160"/>
      <c r="B71" s="168"/>
      <c r="C71" s="160"/>
      <c r="D71" s="160"/>
      <c r="E71" s="163"/>
      <c r="F71" s="89" t="s">
        <v>3</v>
      </c>
      <c r="G71" s="89" t="s">
        <v>4</v>
      </c>
      <c r="H71" s="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3.5" thickBot="1">
      <c r="A72" s="15" t="s">
        <v>20</v>
      </c>
      <c r="B72" s="16" t="s">
        <v>21</v>
      </c>
      <c r="C72" s="15" t="s">
        <v>22</v>
      </c>
      <c r="D72" s="15" t="s">
        <v>23</v>
      </c>
      <c r="E72" s="74" t="s">
        <v>50</v>
      </c>
      <c r="F72" s="78" t="s">
        <v>25</v>
      </c>
      <c r="G72" s="78" t="s">
        <v>49</v>
      </c>
      <c r="H72" s="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106" ht="12.75" customHeight="1">
      <c r="A73" s="125">
        <v>801</v>
      </c>
      <c r="B73" s="126"/>
      <c r="C73" s="125"/>
      <c r="D73" s="130" t="s">
        <v>59</v>
      </c>
      <c r="E73" s="139">
        <f>SUM(E74,E82)</f>
        <v>27217</v>
      </c>
      <c r="F73" s="140">
        <f>SUM(F74,F82)</f>
        <v>27217</v>
      </c>
      <c r="G73" s="14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t="12.75" customHeight="1">
      <c r="A74" s="128"/>
      <c r="B74" s="129">
        <v>80104</v>
      </c>
      <c r="C74" s="128"/>
      <c r="D74" s="131" t="s">
        <v>60</v>
      </c>
      <c r="E74" s="141">
        <f>SUM(E76)</f>
        <v>15948</v>
      </c>
      <c r="F74" s="142">
        <f>SUM(F76)</f>
        <v>15948</v>
      </c>
      <c r="G74" s="13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ht="12.75" customHeight="1">
      <c r="A75" s="128"/>
      <c r="B75" s="129"/>
      <c r="C75" s="128"/>
      <c r="D75" s="131" t="s">
        <v>46</v>
      </c>
      <c r="E75" s="136"/>
      <c r="F75" s="137"/>
      <c r="G75" s="13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 ht="12.75" customHeight="1">
      <c r="A76" s="128"/>
      <c r="B76" s="129"/>
      <c r="C76" s="132">
        <v>2540</v>
      </c>
      <c r="D76" s="33" t="s">
        <v>69</v>
      </c>
      <c r="E76" s="136">
        <f>SUM(E79,E81)</f>
        <v>15948</v>
      </c>
      <c r="F76" s="137">
        <f>SUM(F79,F81)</f>
        <v>15948</v>
      </c>
      <c r="G76" s="13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12.75" customHeight="1">
      <c r="A77" s="128"/>
      <c r="B77" s="129"/>
      <c r="C77" s="128"/>
      <c r="D77" s="131" t="s">
        <v>47</v>
      </c>
      <c r="E77" s="136"/>
      <c r="F77" s="137"/>
      <c r="G77" s="1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 ht="12.75" customHeight="1">
      <c r="A78" s="128"/>
      <c r="B78" s="129"/>
      <c r="C78" s="128"/>
      <c r="D78" s="131" t="s">
        <v>68</v>
      </c>
      <c r="E78" s="141">
        <f>SUM(E79)</f>
        <v>7974</v>
      </c>
      <c r="F78" s="142">
        <f>SUM(F79)</f>
        <v>7974</v>
      </c>
      <c r="G78" s="13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 ht="12.75" customHeight="1">
      <c r="A79" s="128"/>
      <c r="B79" s="129"/>
      <c r="C79" s="132">
        <v>2540</v>
      </c>
      <c r="D79" s="33" t="s">
        <v>69</v>
      </c>
      <c r="E79" s="136">
        <f>SUM(F79:G79)</f>
        <v>7974</v>
      </c>
      <c r="F79" s="137">
        <v>7974</v>
      </c>
      <c r="G79" s="13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 ht="12.75" customHeight="1">
      <c r="A80" s="128"/>
      <c r="B80" s="129"/>
      <c r="C80" s="132"/>
      <c r="D80" s="131" t="s">
        <v>70</v>
      </c>
      <c r="E80" s="141">
        <f>SUM(E81)</f>
        <v>7974</v>
      </c>
      <c r="F80" s="142">
        <f>SUM(F81)</f>
        <v>7974</v>
      </c>
      <c r="G80" s="13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 ht="12.75" customHeight="1">
      <c r="A81" s="128"/>
      <c r="B81" s="129"/>
      <c r="C81" s="132">
        <v>2540</v>
      </c>
      <c r="D81" s="33" t="s">
        <v>69</v>
      </c>
      <c r="E81" s="136">
        <f>SUM(F81:G81)</f>
        <v>7974</v>
      </c>
      <c r="F81" s="137">
        <v>7974</v>
      </c>
      <c r="G81" s="13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6" ht="12.75" customHeight="1">
      <c r="A82" s="128"/>
      <c r="B82" s="129">
        <v>80105</v>
      </c>
      <c r="C82" s="132"/>
      <c r="D82" s="43" t="s">
        <v>71</v>
      </c>
      <c r="E82" s="141">
        <f>SUM(E83)</f>
        <v>11269</v>
      </c>
      <c r="F82" s="142">
        <f>SUM(F83)</f>
        <v>11269</v>
      </c>
      <c r="G82" s="13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 ht="12.75" customHeight="1">
      <c r="A83" s="128"/>
      <c r="B83" s="129"/>
      <c r="C83" s="132"/>
      <c r="D83" s="131" t="s">
        <v>72</v>
      </c>
      <c r="E83" s="141">
        <f>SUM(E84:E94)</f>
        <v>11269</v>
      </c>
      <c r="F83" s="142">
        <f>SUM(F84:F94)</f>
        <v>11269</v>
      </c>
      <c r="G83" s="13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1:106" ht="12.75" customHeight="1">
      <c r="A84" s="128"/>
      <c r="B84" s="129"/>
      <c r="C84" s="132">
        <v>3020</v>
      </c>
      <c r="D84" s="33" t="s">
        <v>34</v>
      </c>
      <c r="E84" s="136">
        <f>SUM(F84)</f>
        <v>13</v>
      </c>
      <c r="F84" s="137">
        <v>13</v>
      </c>
      <c r="G84" s="13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1:106" ht="12.75" customHeight="1">
      <c r="A85" s="128"/>
      <c r="B85" s="129"/>
      <c r="C85" s="132">
        <v>4010</v>
      </c>
      <c r="D85" s="33" t="s">
        <v>6</v>
      </c>
      <c r="E85" s="136">
        <f>SUM(F85)</f>
        <v>7902</v>
      </c>
      <c r="F85" s="137">
        <v>7902</v>
      </c>
      <c r="G85" s="13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</row>
    <row r="86" spans="1:106" ht="12.75" customHeight="1">
      <c r="A86" s="128"/>
      <c r="B86" s="129"/>
      <c r="C86" s="132">
        <v>4040</v>
      </c>
      <c r="D86" s="33" t="s">
        <v>7</v>
      </c>
      <c r="E86" s="136">
        <f>SUM(F86)</f>
        <v>590</v>
      </c>
      <c r="F86" s="137">
        <v>590</v>
      </c>
      <c r="G86" s="13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1:106" ht="12.75" customHeight="1">
      <c r="A87" s="128"/>
      <c r="B87" s="129"/>
      <c r="C87" s="132">
        <v>4110</v>
      </c>
      <c r="D87" s="33" t="s">
        <v>8</v>
      </c>
      <c r="E87" s="136">
        <f>SUM(F87)</f>
        <v>1419</v>
      </c>
      <c r="F87" s="137">
        <v>1419</v>
      </c>
      <c r="G87" s="13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</row>
    <row r="88" spans="1:106" ht="12.75" customHeight="1">
      <c r="A88" s="128"/>
      <c r="B88" s="129"/>
      <c r="C88" s="132">
        <v>4120</v>
      </c>
      <c r="D88" s="33" t="s">
        <v>9</v>
      </c>
      <c r="E88" s="136">
        <f aca="true" t="shared" si="0" ref="E88:E94">SUM(F88)</f>
        <v>197</v>
      </c>
      <c r="F88" s="137">
        <v>197</v>
      </c>
      <c r="G88" s="13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</row>
    <row r="89" spans="1:7" ht="12.75">
      <c r="A89" s="33"/>
      <c r="B89" s="33"/>
      <c r="C89" s="30">
        <v>4210</v>
      </c>
      <c r="D89" s="33" t="s">
        <v>10</v>
      </c>
      <c r="E89" s="136">
        <f t="shared" si="0"/>
        <v>3</v>
      </c>
      <c r="F89" s="76">
        <v>3</v>
      </c>
      <c r="G89" s="76"/>
    </row>
    <row r="90" spans="1:7" ht="12.75">
      <c r="A90" s="33"/>
      <c r="B90" s="33"/>
      <c r="C90" s="30">
        <v>4260</v>
      </c>
      <c r="D90" s="33" t="s">
        <v>11</v>
      </c>
      <c r="E90" s="136">
        <f t="shared" si="0"/>
        <v>137</v>
      </c>
      <c r="F90" s="76">
        <v>137</v>
      </c>
      <c r="G90" s="76"/>
    </row>
    <row r="91" spans="1:106" ht="12.75" customHeight="1">
      <c r="A91" s="128"/>
      <c r="B91" s="129"/>
      <c r="C91" s="132">
        <v>4270</v>
      </c>
      <c r="D91" s="33" t="s">
        <v>12</v>
      </c>
      <c r="E91" s="136">
        <f t="shared" si="0"/>
        <v>575</v>
      </c>
      <c r="F91" s="137">
        <v>575</v>
      </c>
      <c r="G91" s="13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1:7" ht="12.75">
      <c r="A92" s="33"/>
      <c r="B92" s="33"/>
      <c r="C92" s="30">
        <v>4410</v>
      </c>
      <c r="D92" s="33" t="s">
        <v>13</v>
      </c>
      <c r="E92" s="136">
        <f t="shared" si="0"/>
        <v>40</v>
      </c>
      <c r="F92" s="76">
        <v>40</v>
      </c>
      <c r="G92" s="76"/>
    </row>
    <row r="93" spans="1:7" ht="12.75">
      <c r="A93" s="148"/>
      <c r="B93" s="149"/>
      <c r="C93" s="150">
        <v>4300</v>
      </c>
      <c r="D93" s="3" t="s">
        <v>5</v>
      </c>
      <c r="E93" s="136">
        <f t="shared" si="0"/>
        <v>5</v>
      </c>
      <c r="F93" s="151">
        <v>5</v>
      </c>
      <c r="G93" s="151"/>
    </row>
    <row r="94" spans="1:106" ht="12.75" customHeight="1" thickBot="1">
      <c r="A94" s="146"/>
      <c r="B94" s="127"/>
      <c r="C94" s="133">
        <v>4440</v>
      </c>
      <c r="D94" s="109" t="s">
        <v>61</v>
      </c>
      <c r="E94" s="136">
        <f t="shared" si="0"/>
        <v>388</v>
      </c>
      <c r="F94" s="138">
        <v>388</v>
      </c>
      <c r="G94" s="13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ht="12.75" customHeight="1">
      <c r="A95" s="35">
        <v>852</v>
      </c>
      <c r="B95" s="35"/>
      <c r="C95" s="35"/>
      <c r="D95" s="35" t="s">
        <v>19</v>
      </c>
      <c r="E95" s="110">
        <f>SUM(E96,E157)</f>
        <v>814990</v>
      </c>
      <c r="F95" s="68" t="s">
        <v>51</v>
      </c>
      <c r="G95" s="110">
        <f>SUM(G96,G157)</f>
        <v>814990</v>
      </c>
      <c r="H95" s="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1:106" ht="12.75" customHeight="1">
      <c r="A96" s="29"/>
      <c r="B96" s="32">
        <v>85201</v>
      </c>
      <c r="C96" s="32"/>
      <c r="D96" s="38" t="s">
        <v>30</v>
      </c>
      <c r="E96" s="75">
        <f>SUM(E98:E123,E124:E126)</f>
        <v>783700</v>
      </c>
      <c r="F96" s="69"/>
      <c r="G96" s="69">
        <f>SUM(G98:G123,G124:G126)</f>
        <v>783700</v>
      </c>
      <c r="H96" s="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1:106" ht="12.75" customHeight="1">
      <c r="A97" s="29"/>
      <c r="B97" s="32"/>
      <c r="C97" s="32"/>
      <c r="D97" s="38" t="s">
        <v>46</v>
      </c>
      <c r="E97" s="76"/>
      <c r="F97" s="69"/>
      <c r="G97" s="76"/>
      <c r="H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 ht="12.75" customHeight="1">
      <c r="A98" s="29"/>
      <c r="B98" s="32"/>
      <c r="C98" s="30">
        <v>2830</v>
      </c>
      <c r="D98" s="33" t="s">
        <v>43</v>
      </c>
      <c r="E98" s="76">
        <f>SUM(F98:G99)</f>
        <v>83700</v>
      </c>
      <c r="F98" s="69"/>
      <c r="G98" s="70">
        <f>SUM(G153)</f>
        <v>83700</v>
      </c>
      <c r="H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1:106" ht="12.75" customHeight="1">
      <c r="A99" s="29"/>
      <c r="B99" s="32"/>
      <c r="C99" s="30"/>
      <c r="D99" s="33" t="s">
        <v>44</v>
      </c>
      <c r="E99" s="76"/>
      <c r="F99" s="69"/>
      <c r="G99" s="69"/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1:106" ht="12.75" customHeight="1">
      <c r="A100" s="29"/>
      <c r="B100" s="32"/>
      <c r="C100" s="30"/>
      <c r="D100" s="33" t="s">
        <v>45</v>
      </c>
      <c r="E100" s="76"/>
      <c r="F100" s="69"/>
      <c r="G100" s="69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 ht="12.75" customHeight="1">
      <c r="A101" s="29"/>
      <c r="B101" s="32"/>
      <c r="C101" s="30">
        <v>3020</v>
      </c>
      <c r="D101" s="106" t="s">
        <v>34</v>
      </c>
      <c r="E101" s="77">
        <f aca="true" t="shared" si="1" ref="E101:E123">SUM(F101:G101)</f>
        <v>1000</v>
      </c>
      <c r="F101" s="69"/>
      <c r="G101" s="70">
        <f aca="true" t="shared" si="2" ref="G101:G114">SUM(G129)</f>
        <v>1000</v>
      </c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 ht="12.75" customHeight="1">
      <c r="A102" s="29"/>
      <c r="B102" s="32"/>
      <c r="C102" s="30">
        <v>3110</v>
      </c>
      <c r="D102" s="106" t="s">
        <v>57</v>
      </c>
      <c r="E102" s="77">
        <f t="shared" si="1"/>
        <v>2700</v>
      </c>
      <c r="F102" s="69"/>
      <c r="G102" s="70">
        <f t="shared" si="2"/>
        <v>2700</v>
      </c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 ht="12.75" customHeight="1">
      <c r="A103" s="29"/>
      <c r="B103" s="32"/>
      <c r="C103" s="30">
        <v>4010</v>
      </c>
      <c r="D103" s="33" t="s">
        <v>6</v>
      </c>
      <c r="E103" s="76">
        <f t="shared" si="1"/>
        <v>433210</v>
      </c>
      <c r="F103" s="69"/>
      <c r="G103" s="70">
        <f t="shared" si="2"/>
        <v>433210</v>
      </c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 ht="12.75" customHeight="1">
      <c r="A104" s="29"/>
      <c r="B104" s="32"/>
      <c r="C104" s="30">
        <v>4040</v>
      </c>
      <c r="D104" s="33" t="s">
        <v>7</v>
      </c>
      <c r="E104" s="76">
        <f t="shared" si="1"/>
        <v>34000</v>
      </c>
      <c r="F104" s="69"/>
      <c r="G104" s="70">
        <f t="shared" si="2"/>
        <v>34000</v>
      </c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 ht="13.5" customHeight="1">
      <c r="A105" s="29"/>
      <c r="B105" s="32"/>
      <c r="C105" s="30">
        <v>4110</v>
      </c>
      <c r="D105" s="33" t="s">
        <v>8</v>
      </c>
      <c r="E105" s="76">
        <f t="shared" si="1"/>
        <v>85000</v>
      </c>
      <c r="F105" s="69"/>
      <c r="G105" s="70">
        <f t="shared" si="2"/>
        <v>85000</v>
      </c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 ht="12.75" customHeight="1">
      <c r="A106" s="29"/>
      <c r="B106" s="32"/>
      <c r="C106" s="30">
        <v>4120</v>
      </c>
      <c r="D106" s="33" t="s">
        <v>9</v>
      </c>
      <c r="E106" s="77">
        <f t="shared" si="1"/>
        <v>12000</v>
      </c>
      <c r="F106" s="69"/>
      <c r="G106" s="70">
        <f t="shared" si="2"/>
        <v>12000</v>
      </c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1:106" ht="12.75" customHeight="1">
      <c r="A107" s="29"/>
      <c r="B107" s="32"/>
      <c r="C107" s="30">
        <v>4140</v>
      </c>
      <c r="D107" s="33" t="s">
        <v>52</v>
      </c>
      <c r="E107" s="77">
        <f t="shared" si="1"/>
        <v>300</v>
      </c>
      <c r="F107" s="69"/>
      <c r="G107" s="70">
        <f t="shared" si="2"/>
        <v>300</v>
      </c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1:106" ht="12.75" customHeight="1">
      <c r="A108" s="29"/>
      <c r="B108" s="32"/>
      <c r="C108" s="30">
        <v>4170</v>
      </c>
      <c r="D108" s="33" t="s">
        <v>27</v>
      </c>
      <c r="E108" s="76">
        <f t="shared" si="1"/>
        <v>1500</v>
      </c>
      <c r="F108" s="69"/>
      <c r="G108" s="70">
        <f t="shared" si="2"/>
        <v>1500</v>
      </c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</row>
    <row r="109" spans="1:106" ht="12.75" customHeight="1">
      <c r="A109" s="29"/>
      <c r="B109" s="32"/>
      <c r="C109" s="30">
        <v>4210</v>
      </c>
      <c r="D109" s="33" t="s">
        <v>10</v>
      </c>
      <c r="E109" s="76">
        <f t="shared" si="1"/>
        <v>16000</v>
      </c>
      <c r="F109" s="69"/>
      <c r="G109" s="70">
        <f t="shared" si="2"/>
        <v>16000</v>
      </c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</row>
    <row r="110" spans="1:106" ht="12.75" customHeight="1">
      <c r="A110" s="29"/>
      <c r="B110" s="32"/>
      <c r="C110" s="30">
        <v>4220</v>
      </c>
      <c r="D110" s="33" t="s">
        <v>16</v>
      </c>
      <c r="E110" s="76">
        <f t="shared" si="1"/>
        <v>43990</v>
      </c>
      <c r="F110" s="69"/>
      <c r="G110" s="70">
        <f t="shared" si="2"/>
        <v>43990</v>
      </c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</row>
    <row r="111" spans="1:106" ht="12.75" customHeight="1">
      <c r="A111" s="29"/>
      <c r="B111" s="32"/>
      <c r="C111" s="30">
        <v>4260</v>
      </c>
      <c r="D111" s="33" t="s">
        <v>11</v>
      </c>
      <c r="E111" s="77">
        <f t="shared" si="1"/>
        <v>24000</v>
      </c>
      <c r="F111" s="69"/>
      <c r="G111" s="70">
        <f t="shared" si="2"/>
        <v>24000</v>
      </c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1:106" ht="12.75" customHeight="1">
      <c r="A112" s="29"/>
      <c r="B112" s="32"/>
      <c r="C112" s="30">
        <v>4270</v>
      </c>
      <c r="D112" s="33" t="s">
        <v>12</v>
      </c>
      <c r="E112" s="77">
        <f t="shared" si="1"/>
        <v>6000</v>
      </c>
      <c r="F112" s="69"/>
      <c r="G112" s="70">
        <f t="shared" si="2"/>
        <v>6000</v>
      </c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</row>
    <row r="113" spans="1:106" ht="12.75" customHeight="1">
      <c r="A113" s="29"/>
      <c r="B113" s="32"/>
      <c r="C113" s="30">
        <v>4280</v>
      </c>
      <c r="D113" s="33" t="s">
        <v>26</v>
      </c>
      <c r="E113" s="76">
        <f t="shared" si="1"/>
        <v>700</v>
      </c>
      <c r="F113" s="69"/>
      <c r="G113" s="70">
        <f t="shared" si="2"/>
        <v>700</v>
      </c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1:106" s="4" customFormat="1" ht="12.75" customHeight="1">
      <c r="A114" s="29"/>
      <c r="B114" s="32"/>
      <c r="C114" s="30">
        <v>4300</v>
      </c>
      <c r="D114" s="33" t="s">
        <v>5</v>
      </c>
      <c r="E114" s="76">
        <f t="shared" si="1"/>
        <v>9500</v>
      </c>
      <c r="F114" s="69"/>
      <c r="G114" s="70">
        <f t="shared" si="2"/>
        <v>9500</v>
      </c>
      <c r="H114" s="39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</row>
    <row r="115" s="1" customFormat="1" ht="12.75" customHeight="1"/>
    <row r="116" spans="1:7" s="1" customFormat="1" ht="12.75" customHeight="1" thickBot="1">
      <c r="A116" s="95"/>
      <c r="B116" s="96"/>
      <c r="C116" s="97"/>
      <c r="D116" s="98" t="s">
        <v>54</v>
      </c>
      <c r="E116" s="99"/>
      <c r="F116" s="100"/>
      <c r="G116" s="101"/>
    </row>
    <row r="117" spans="1:7" s="1" customFormat="1" ht="12.75" customHeight="1" thickBot="1">
      <c r="A117" s="15" t="s">
        <v>20</v>
      </c>
      <c r="B117" s="16" t="s">
        <v>21</v>
      </c>
      <c r="C117" s="15" t="s">
        <v>22</v>
      </c>
      <c r="D117" s="15" t="s">
        <v>23</v>
      </c>
      <c r="E117" s="74" t="s">
        <v>50</v>
      </c>
      <c r="F117" s="78" t="s">
        <v>25</v>
      </c>
      <c r="G117" s="78" t="s">
        <v>49</v>
      </c>
    </row>
    <row r="118" spans="1:106" ht="12.75" customHeight="1">
      <c r="A118" s="29"/>
      <c r="B118" s="32"/>
      <c r="C118" s="30">
        <v>4350</v>
      </c>
      <c r="D118" s="33" t="s">
        <v>28</v>
      </c>
      <c r="E118" s="76">
        <f t="shared" si="1"/>
        <v>700</v>
      </c>
      <c r="F118" s="69"/>
      <c r="G118" s="70">
        <f aca="true" t="shared" si="3" ref="G118:G123">SUM(G143)</f>
        <v>700</v>
      </c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</row>
    <row r="119" spans="1:106" ht="12.75" customHeight="1">
      <c r="A119" s="29"/>
      <c r="B119" s="32"/>
      <c r="C119" s="30">
        <v>4370</v>
      </c>
      <c r="D119" s="33" t="s">
        <v>55</v>
      </c>
      <c r="E119" s="77">
        <f t="shared" si="1"/>
        <v>4000</v>
      </c>
      <c r="F119" s="69"/>
      <c r="G119" s="70">
        <f t="shared" si="3"/>
        <v>4000</v>
      </c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</row>
    <row r="120" spans="1:106" ht="12.75" customHeight="1">
      <c r="A120" s="29"/>
      <c r="B120" s="32"/>
      <c r="C120" s="30">
        <v>4410</v>
      </c>
      <c r="D120" s="33" t="s">
        <v>13</v>
      </c>
      <c r="E120" s="77">
        <f t="shared" si="1"/>
        <v>500</v>
      </c>
      <c r="F120" s="69"/>
      <c r="G120" s="70">
        <f t="shared" si="3"/>
        <v>500</v>
      </c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</row>
    <row r="121" spans="1:7" s="1" customFormat="1" ht="12.75" customHeight="1">
      <c r="A121" s="29"/>
      <c r="B121" s="32"/>
      <c r="C121" s="30">
        <v>4430</v>
      </c>
      <c r="D121" s="33" t="s">
        <v>14</v>
      </c>
      <c r="E121" s="76">
        <f t="shared" si="1"/>
        <v>1500</v>
      </c>
      <c r="F121" s="69"/>
      <c r="G121" s="70">
        <f t="shared" si="3"/>
        <v>1500</v>
      </c>
    </row>
    <row r="122" spans="1:7" s="1" customFormat="1" ht="12.75" customHeight="1">
      <c r="A122" s="29"/>
      <c r="B122" s="32"/>
      <c r="C122" s="30">
        <v>4440</v>
      </c>
      <c r="D122" s="33" t="s">
        <v>15</v>
      </c>
      <c r="E122" s="76">
        <f t="shared" si="1"/>
        <v>19000</v>
      </c>
      <c r="F122" s="69"/>
      <c r="G122" s="70">
        <f t="shared" si="3"/>
        <v>19000</v>
      </c>
    </row>
    <row r="123" spans="1:7" s="1" customFormat="1" ht="12.75" customHeight="1">
      <c r="A123" s="29"/>
      <c r="B123" s="32"/>
      <c r="C123" s="30">
        <v>4700</v>
      </c>
      <c r="D123" s="33" t="s">
        <v>58</v>
      </c>
      <c r="E123" s="76">
        <f t="shared" si="1"/>
        <v>400</v>
      </c>
      <c r="F123" s="69"/>
      <c r="G123" s="70">
        <f t="shared" si="3"/>
        <v>400</v>
      </c>
    </row>
    <row r="124" spans="1:8" s="1" customFormat="1" ht="12.75" customHeight="1">
      <c r="A124" s="29"/>
      <c r="B124" s="32"/>
      <c r="C124" s="30">
        <v>4740</v>
      </c>
      <c r="D124" s="33" t="s">
        <v>35</v>
      </c>
      <c r="E124" s="77">
        <f>SUM(F124:G124)</f>
        <v>1400</v>
      </c>
      <c r="F124" s="69"/>
      <c r="G124" s="70">
        <f>SUM(G149)</f>
        <v>1400</v>
      </c>
      <c r="H124" s="6"/>
    </row>
    <row r="125" spans="1:8" s="1" customFormat="1" ht="12.75" customHeight="1">
      <c r="A125" s="29"/>
      <c r="B125" s="32"/>
      <c r="C125" s="30"/>
      <c r="D125" s="33" t="s">
        <v>36</v>
      </c>
      <c r="E125" s="77"/>
      <c r="F125" s="69"/>
      <c r="G125" s="70"/>
      <c r="H125" s="6"/>
    </row>
    <row r="126" spans="1:8" s="1" customFormat="1" ht="12.75" customHeight="1">
      <c r="A126" s="29"/>
      <c r="B126" s="32"/>
      <c r="C126" s="30">
        <v>4750</v>
      </c>
      <c r="D126" s="33" t="s">
        <v>37</v>
      </c>
      <c r="E126" s="77">
        <f>SUM(F126:G126)</f>
        <v>2600</v>
      </c>
      <c r="F126" s="69"/>
      <c r="G126" s="70">
        <f>SUM(G151)</f>
        <v>2600</v>
      </c>
      <c r="H126" s="6"/>
    </row>
    <row r="127" spans="1:8" s="1" customFormat="1" ht="12.75" customHeight="1">
      <c r="A127" s="29"/>
      <c r="B127" s="32"/>
      <c r="C127" s="29"/>
      <c r="D127" s="43" t="s">
        <v>47</v>
      </c>
      <c r="E127" s="77"/>
      <c r="F127" s="69"/>
      <c r="G127" s="69"/>
      <c r="H127" s="6"/>
    </row>
    <row r="128" spans="1:8" s="1" customFormat="1" ht="12.75" customHeight="1">
      <c r="A128" s="29"/>
      <c r="B128" s="29"/>
      <c r="C128" s="29"/>
      <c r="D128" s="40" t="s">
        <v>42</v>
      </c>
      <c r="E128" s="75">
        <f>SUM(E129:E151)</f>
        <v>700000</v>
      </c>
      <c r="F128" s="90"/>
      <c r="G128" s="75">
        <f>SUM(G129:G151)</f>
        <v>700000</v>
      </c>
      <c r="H128" s="6"/>
    </row>
    <row r="129" spans="1:8" s="1" customFormat="1" ht="12.75" customHeight="1">
      <c r="A129" s="29"/>
      <c r="B129" s="30"/>
      <c r="C129" s="30">
        <v>3020</v>
      </c>
      <c r="D129" s="106" t="s">
        <v>34</v>
      </c>
      <c r="E129" s="77">
        <f>SUM(G129)</f>
        <v>1000</v>
      </c>
      <c r="F129" s="90"/>
      <c r="G129" s="76">
        <v>1000</v>
      </c>
      <c r="H129" s="6"/>
    </row>
    <row r="130" spans="1:8" s="1" customFormat="1" ht="12.75" customHeight="1">
      <c r="A130" s="29"/>
      <c r="B130" s="30"/>
      <c r="C130" s="30">
        <v>3110</v>
      </c>
      <c r="D130" s="106" t="s">
        <v>57</v>
      </c>
      <c r="E130" s="77">
        <f>SUM(G130)</f>
        <v>2700</v>
      </c>
      <c r="F130" s="90"/>
      <c r="G130" s="76">
        <v>2700</v>
      </c>
      <c r="H130" s="6"/>
    </row>
    <row r="131" spans="1:8" s="1" customFormat="1" ht="12.75" customHeight="1">
      <c r="A131" s="29"/>
      <c r="B131" s="30"/>
      <c r="C131" s="30">
        <v>4010</v>
      </c>
      <c r="D131" s="33" t="s">
        <v>6</v>
      </c>
      <c r="E131" s="77">
        <f>SUM(G131)</f>
        <v>433210</v>
      </c>
      <c r="F131" s="90"/>
      <c r="G131" s="76">
        <v>433210</v>
      </c>
      <c r="H131" s="6"/>
    </row>
    <row r="132" spans="1:8" s="1" customFormat="1" ht="12.75" customHeight="1">
      <c r="A132" s="29"/>
      <c r="B132" s="29"/>
      <c r="C132" s="30">
        <v>4040</v>
      </c>
      <c r="D132" s="33" t="s">
        <v>7</v>
      </c>
      <c r="E132" s="77">
        <f aca="true" t="shared" si="4" ref="E132:E151">SUM(G132)</f>
        <v>34000</v>
      </c>
      <c r="F132" s="90"/>
      <c r="G132" s="76">
        <v>34000</v>
      </c>
      <c r="H132" s="6"/>
    </row>
    <row r="133" spans="1:8" s="1" customFormat="1" ht="12.75" customHeight="1">
      <c r="A133" s="29"/>
      <c r="B133" s="30"/>
      <c r="C133" s="30">
        <v>4110</v>
      </c>
      <c r="D133" s="33" t="s">
        <v>8</v>
      </c>
      <c r="E133" s="77">
        <f t="shared" si="4"/>
        <v>85000</v>
      </c>
      <c r="F133" s="76"/>
      <c r="G133" s="76">
        <v>85000</v>
      </c>
      <c r="H133" s="6"/>
    </row>
    <row r="134" spans="1:8" s="1" customFormat="1" ht="12.75" customHeight="1">
      <c r="A134" s="29"/>
      <c r="B134" s="30"/>
      <c r="C134" s="30">
        <v>4120</v>
      </c>
      <c r="D134" s="33" t="s">
        <v>9</v>
      </c>
      <c r="E134" s="77">
        <f t="shared" si="4"/>
        <v>12000</v>
      </c>
      <c r="F134" s="76"/>
      <c r="G134" s="76">
        <v>12000</v>
      </c>
      <c r="H134" s="6"/>
    </row>
    <row r="135" spans="1:8" s="1" customFormat="1" ht="12.75" customHeight="1">
      <c r="A135" s="29"/>
      <c r="B135" s="30"/>
      <c r="C135" s="30">
        <v>4140</v>
      </c>
      <c r="D135" s="33" t="s">
        <v>52</v>
      </c>
      <c r="E135" s="77">
        <f t="shared" si="4"/>
        <v>300</v>
      </c>
      <c r="F135" s="76"/>
      <c r="G135" s="76">
        <v>300</v>
      </c>
      <c r="H135" s="6"/>
    </row>
    <row r="136" spans="1:8" s="1" customFormat="1" ht="12.75" customHeight="1">
      <c r="A136" s="29"/>
      <c r="B136" s="29"/>
      <c r="C136" s="30">
        <v>4170</v>
      </c>
      <c r="D136" s="33" t="s">
        <v>27</v>
      </c>
      <c r="E136" s="77">
        <f t="shared" si="4"/>
        <v>1500</v>
      </c>
      <c r="F136" s="76"/>
      <c r="G136" s="76">
        <v>1500</v>
      </c>
      <c r="H136" s="6"/>
    </row>
    <row r="137" spans="1:8" s="1" customFormat="1" ht="12.75" customHeight="1">
      <c r="A137" s="29"/>
      <c r="B137" s="30"/>
      <c r="C137" s="30">
        <v>4210</v>
      </c>
      <c r="D137" s="33" t="s">
        <v>10</v>
      </c>
      <c r="E137" s="77">
        <f t="shared" si="4"/>
        <v>16000</v>
      </c>
      <c r="F137" s="76"/>
      <c r="G137" s="76">
        <v>16000</v>
      </c>
      <c r="H137" s="6"/>
    </row>
    <row r="138" spans="1:16" s="1" customFormat="1" ht="12.75" customHeight="1">
      <c r="A138" s="29"/>
      <c r="B138" s="30"/>
      <c r="C138" s="30">
        <v>4220</v>
      </c>
      <c r="D138" s="33" t="s">
        <v>16</v>
      </c>
      <c r="E138" s="77">
        <f t="shared" si="4"/>
        <v>43990</v>
      </c>
      <c r="F138" s="76"/>
      <c r="G138" s="76">
        <v>43990</v>
      </c>
      <c r="H138" s="41"/>
      <c r="I138" s="42"/>
      <c r="J138" s="42"/>
      <c r="K138" s="42"/>
      <c r="L138" s="42"/>
      <c r="M138" s="42"/>
      <c r="N138" s="42"/>
      <c r="O138" s="42"/>
      <c r="P138" s="42"/>
    </row>
    <row r="139" spans="1:16" s="1" customFormat="1" ht="12.75" customHeight="1">
      <c r="A139" s="29"/>
      <c r="B139" s="30"/>
      <c r="C139" s="30">
        <v>4260</v>
      </c>
      <c r="D139" s="33" t="s">
        <v>11</v>
      </c>
      <c r="E139" s="77">
        <f t="shared" si="4"/>
        <v>24000</v>
      </c>
      <c r="F139" s="76"/>
      <c r="G139" s="76">
        <v>24000</v>
      </c>
      <c r="H139" s="13"/>
      <c r="I139" s="14"/>
      <c r="J139" s="14"/>
      <c r="K139" s="14"/>
      <c r="L139" s="14"/>
      <c r="M139" s="14"/>
      <c r="N139" s="14"/>
      <c r="O139" s="14"/>
      <c r="P139" s="14"/>
    </row>
    <row r="140" spans="1:106" s="4" customFormat="1" ht="12.75" customHeight="1">
      <c r="A140" s="29"/>
      <c r="B140" s="30"/>
      <c r="C140" s="30">
        <v>4270</v>
      </c>
      <c r="D140" s="33" t="s">
        <v>12</v>
      </c>
      <c r="E140" s="77">
        <f t="shared" si="4"/>
        <v>6000</v>
      </c>
      <c r="F140" s="76"/>
      <c r="G140" s="76">
        <v>6000</v>
      </c>
      <c r="H140" s="13"/>
      <c r="I140" s="14"/>
      <c r="J140" s="14"/>
      <c r="K140" s="14"/>
      <c r="L140" s="14"/>
      <c r="M140" s="14"/>
      <c r="N140" s="14"/>
      <c r="O140" s="14"/>
      <c r="P140" s="14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</row>
    <row r="141" spans="1:106" ht="12.75" customHeight="1">
      <c r="A141" s="29"/>
      <c r="B141" s="30"/>
      <c r="C141" s="30">
        <v>4280</v>
      </c>
      <c r="D141" s="33" t="s">
        <v>26</v>
      </c>
      <c r="E141" s="77">
        <f t="shared" si="4"/>
        <v>700</v>
      </c>
      <c r="F141" s="76"/>
      <c r="G141" s="76">
        <v>700</v>
      </c>
      <c r="H141" s="13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</row>
    <row r="142" spans="1:106" ht="12.75" customHeight="1">
      <c r="A142" s="29"/>
      <c r="B142" s="30"/>
      <c r="C142" s="30">
        <v>4300</v>
      </c>
      <c r="D142" s="33" t="s">
        <v>5</v>
      </c>
      <c r="E142" s="77">
        <f t="shared" si="4"/>
        <v>9500</v>
      </c>
      <c r="F142" s="76"/>
      <c r="G142" s="76">
        <v>9500</v>
      </c>
      <c r="H142" s="13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</row>
    <row r="143" spans="1:106" ht="12.75" customHeight="1">
      <c r="A143" s="29"/>
      <c r="B143" s="30"/>
      <c r="C143" s="30">
        <v>4350</v>
      </c>
      <c r="D143" s="33" t="s">
        <v>28</v>
      </c>
      <c r="E143" s="77">
        <f t="shared" si="4"/>
        <v>700</v>
      </c>
      <c r="F143" s="76"/>
      <c r="G143" s="76">
        <v>700</v>
      </c>
      <c r="H143" s="13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</row>
    <row r="144" spans="1:106" ht="12.75" customHeight="1">
      <c r="A144" s="29"/>
      <c r="B144" s="30"/>
      <c r="C144" s="30">
        <v>4370</v>
      </c>
      <c r="D144" s="33" t="s">
        <v>55</v>
      </c>
      <c r="E144" s="77">
        <f t="shared" si="4"/>
        <v>4000</v>
      </c>
      <c r="F144" s="76"/>
      <c r="G144" s="76">
        <v>4000</v>
      </c>
      <c r="H144" s="13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</row>
    <row r="145" spans="1:106" ht="12.75" customHeight="1">
      <c r="A145" s="29"/>
      <c r="B145" s="30"/>
      <c r="C145" s="30">
        <v>4410</v>
      </c>
      <c r="D145" s="33" t="s">
        <v>13</v>
      </c>
      <c r="E145" s="77">
        <f t="shared" si="4"/>
        <v>500</v>
      </c>
      <c r="F145" s="76"/>
      <c r="G145" s="76">
        <v>500</v>
      </c>
      <c r="H145" s="13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</row>
    <row r="146" spans="1:106" ht="12.75" customHeight="1">
      <c r="A146" s="29"/>
      <c r="B146" s="30"/>
      <c r="C146" s="30">
        <v>4430</v>
      </c>
      <c r="D146" s="33" t="s">
        <v>14</v>
      </c>
      <c r="E146" s="77">
        <f t="shared" si="4"/>
        <v>1500</v>
      </c>
      <c r="F146" s="76"/>
      <c r="G146" s="76">
        <v>1500</v>
      </c>
      <c r="H146" s="13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</row>
    <row r="147" spans="1:106" ht="12.75" customHeight="1">
      <c r="A147" s="29"/>
      <c r="B147" s="30"/>
      <c r="C147" s="30">
        <v>4440</v>
      </c>
      <c r="D147" s="33" t="s">
        <v>15</v>
      </c>
      <c r="E147" s="77">
        <f t="shared" si="4"/>
        <v>19000</v>
      </c>
      <c r="F147" s="76"/>
      <c r="G147" s="76">
        <v>19000</v>
      </c>
      <c r="H147" s="13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</row>
    <row r="148" spans="1:106" ht="12.75" customHeight="1">
      <c r="A148" s="29"/>
      <c r="B148" s="30"/>
      <c r="C148" s="30">
        <v>4700</v>
      </c>
      <c r="D148" s="33" t="s">
        <v>58</v>
      </c>
      <c r="E148" s="77">
        <f t="shared" si="4"/>
        <v>400</v>
      </c>
      <c r="F148" s="76"/>
      <c r="G148" s="76">
        <v>400</v>
      </c>
      <c r="H148" s="13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</row>
    <row r="149" spans="1:106" s="34" customFormat="1" ht="12.75" customHeight="1">
      <c r="A149" s="29"/>
      <c r="B149" s="30"/>
      <c r="C149" s="30">
        <v>4740</v>
      </c>
      <c r="D149" s="33" t="s">
        <v>35</v>
      </c>
      <c r="E149" s="77">
        <f t="shared" si="4"/>
        <v>1400</v>
      </c>
      <c r="F149" s="76"/>
      <c r="G149" s="76">
        <v>1400</v>
      </c>
      <c r="H149" s="13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</row>
    <row r="150" spans="1:40" s="1" customFormat="1" ht="12.75" customHeight="1">
      <c r="A150" s="29"/>
      <c r="B150" s="30"/>
      <c r="C150" s="30"/>
      <c r="D150" s="33" t="s">
        <v>36</v>
      </c>
      <c r="E150" s="77">
        <f t="shared" si="4"/>
        <v>0</v>
      </c>
      <c r="F150" s="76"/>
      <c r="G150" s="76"/>
      <c r="H150" s="13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7" s="1" customFormat="1" ht="12.75">
      <c r="A151" s="29"/>
      <c r="B151" s="30"/>
      <c r="C151" s="30">
        <v>4750</v>
      </c>
      <c r="D151" s="33" t="s">
        <v>37</v>
      </c>
      <c r="E151" s="77">
        <f t="shared" si="4"/>
        <v>2600</v>
      </c>
      <c r="F151" s="76"/>
      <c r="G151" s="76">
        <v>2600</v>
      </c>
    </row>
    <row r="152" spans="1:7" s="1" customFormat="1" ht="12.75">
      <c r="A152" s="29"/>
      <c r="B152" s="30"/>
      <c r="C152" s="30"/>
      <c r="D152" s="33"/>
      <c r="E152" s="77"/>
      <c r="F152" s="76"/>
      <c r="G152" s="76"/>
    </row>
    <row r="153" spans="1:7" s="1" customFormat="1" ht="12.75">
      <c r="A153" s="29"/>
      <c r="B153" s="29"/>
      <c r="C153" s="29">
        <v>2830</v>
      </c>
      <c r="D153" s="43" t="s">
        <v>43</v>
      </c>
      <c r="E153" s="75">
        <f>SUM(F153:G153)</f>
        <v>83700</v>
      </c>
      <c r="F153" s="90"/>
      <c r="G153" s="90">
        <v>83700</v>
      </c>
    </row>
    <row r="154" spans="1:106" ht="12.75" customHeight="1">
      <c r="A154" s="29"/>
      <c r="B154" s="29"/>
      <c r="C154" s="29"/>
      <c r="D154" s="43" t="s">
        <v>44</v>
      </c>
      <c r="E154" s="90"/>
      <c r="F154" s="90"/>
      <c r="G154" s="90"/>
      <c r="H154" s="13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</row>
    <row r="155" spans="1:106" ht="12.75" customHeight="1">
      <c r="A155" s="29"/>
      <c r="B155" s="29"/>
      <c r="C155" s="29"/>
      <c r="D155" s="43" t="s">
        <v>45</v>
      </c>
      <c r="E155" s="90"/>
      <c r="F155" s="90"/>
      <c r="G155" s="90"/>
      <c r="H155" s="13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</row>
    <row r="156" spans="1:106" ht="12.75" customHeight="1">
      <c r="A156" s="29"/>
      <c r="B156" s="29"/>
      <c r="C156" s="29"/>
      <c r="D156" s="43"/>
      <c r="E156" s="90"/>
      <c r="F156" s="90"/>
      <c r="G156" s="90"/>
      <c r="H156" s="13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</row>
    <row r="157" spans="1:106" ht="12.75" customHeight="1">
      <c r="A157" s="29"/>
      <c r="B157" s="29">
        <v>85204</v>
      </c>
      <c r="C157" s="29"/>
      <c r="D157" s="43" t="s">
        <v>32</v>
      </c>
      <c r="E157" s="90">
        <f>SUM(E158)</f>
        <v>31290</v>
      </c>
      <c r="F157" s="90"/>
      <c r="G157" s="90">
        <f>SUM(G158)</f>
        <v>31290</v>
      </c>
      <c r="H157" s="13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</row>
    <row r="158" spans="1:106" ht="12.75" customHeight="1" thickBot="1">
      <c r="A158" s="94"/>
      <c r="B158" s="107"/>
      <c r="C158" s="107">
        <v>3110</v>
      </c>
      <c r="D158" s="135" t="s">
        <v>57</v>
      </c>
      <c r="E158" s="134">
        <f>SUM(F158:G158)</f>
        <v>31290</v>
      </c>
      <c r="F158" s="108"/>
      <c r="G158" s="108">
        <v>31290</v>
      </c>
      <c r="H158" s="13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</row>
    <row r="159" spans="1:106" ht="12.75" customHeight="1" thickBot="1">
      <c r="A159" s="54"/>
      <c r="B159" s="55"/>
      <c r="C159" s="56"/>
      <c r="D159" s="57" t="s">
        <v>18</v>
      </c>
      <c r="E159" s="79">
        <f>SUM(E73,E95)</f>
        <v>842207</v>
      </c>
      <c r="F159" s="79">
        <f>SUM(F73)</f>
        <v>27217</v>
      </c>
      <c r="G159" s="79">
        <f>SUM(G95)</f>
        <v>814990</v>
      </c>
      <c r="H159" s="13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</row>
    <row r="160" spans="1:106" ht="21" customHeight="1">
      <c r="A160" s="24"/>
      <c r="B160" s="25"/>
      <c r="C160" s="24"/>
      <c r="D160" s="25"/>
      <c r="E160" s="80"/>
      <c r="F160" s="91"/>
      <c r="G160" s="91"/>
      <c r="H160" s="13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</row>
    <row r="161" spans="1:106" ht="12.75" customHeight="1">
      <c r="A161" s="173" t="s">
        <v>73</v>
      </c>
      <c r="B161" s="174"/>
      <c r="C161" s="174"/>
      <c r="D161" s="153"/>
      <c r="E161" s="62"/>
      <c r="F161" s="175" t="s">
        <v>75</v>
      </c>
      <c r="G161" s="176"/>
      <c r="H161" s="13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</row>
    <row r="162" spans="1:106" ht="12.75" customHeight="1">
      <c r="A162" s="153"/>
      <c r="B162" s="153"/>
      <c r="C162" s="154"/>
      <c r="D162" s="153"/>
      <c r="E162" s="62"/>
      <c r="F162" s="62"/>
      <c r="G162" s="62"/>
      <c r="H162" s="13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</row>
    <row r="163" spans="1:106" ht="12.75" customHeight="1">
      <c r="A163" s="173" t="s">
        <v>74</v>
      </c>
      <c r="B163" s="174"/>
      <c r="C163" s="174"/>
      <c r="D163" s="153"/>
      <c r="E163" s="62"/>
      <c r="F163" s="175" t="s">
        <v>76</v>
      </c>
      <c r="G163" s="176"/>
      <c r="H163" s="41"/>
      <c r="I163" s="42"/>
      <c r="J163" s="42"/>
      <c r="K163" s="42"/>
      <c r="L163" s="42"/>
      <c r="M163" s="42"/>
      <c r="N163" s="42"/>
      <c r="O163" s="42"/>
      <c r="P163" s="42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</row>
    <row r="164" spans="1:106" ht="12.75" customHeight="1">
      <c r="A164" s="105"/>
      <c r="B164" s="36"/>
      <c r="C164" s="36"/>
      <c r="D164" s="36"/>
      <c r="E164" s="81"/>
      <c r="F164" s="61"/>
      <c r="G164" s="102"/>
      <c r="H164" s="42"/>
      <c r="I164" s="42"/>
      <c r="J164" s="42"/>
      <c r="K164" s="42"/>
      <c r="L164" s="42"/>
      <c r="M164" s="42"/>
      <c r="N164" s="42"/>
      <c r="O164" s="42"/>
      <c r="P164" s="42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</row>
    <row r="165" spans="1:106" s="4" customFormat="1" ht="12.75" customHeight="1">
      <c r="A165" s="172"/>
      <c r="B165" s="172"/>
      <c r="C165" s="172"/>
      <c r="D165" s="172"/>
      <c r="E165" s="82"/>
      <c r="F165" s="155"/>
      <c r="G165" s="15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</row>
    <row r="166" spans="1:106" s="4" customFormat="1" ht="12.75" customHeight="1">
      <c r="A166" s="3"/>
      <c r="B166" s="3"/>
      <c r="C166" s="3"/>
      <c r="D166" s="3"/>
      <c r="E166" s="63"/>
      <c r="F166" s="63"/>
      <c r="G166" s="63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</row>
    <row r="167" spans="1:106" s="4" customFormat="1" ht="12.75" customHeight="1">
      <c r="A167" s="3"/>
      <c r="B167" s="3"/>
      <c r="C167" s="3"/>
      <c r="D167" s="3"/>
      <c r="E167" s="63"/>
      <c r="F167" s="63"/>
      <c r="G167" s="63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</row>
    <row r="168" spans="1:106" s="4" customFormat="1" ht="12.75" customHeight="1">
      <c r="A168" s="3"/>
      <c r="B168" s="3"/>
      <c r="C168" s="3"/>
      <c r="D168" s="3"/>
      <c r="E168" s="63"/>
      <c r="F168" s="63"/>
      <c r="G168" s="63"/>
      <c r="H168" s="41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</row>
    <row r="169" spans="1:106" s="4" customFormat="1" ht="12.75" customHeight="1">
      <c r="A169" s="1"/>
      <c r="B169" s="1"/>
      <c r="C169" s="1"/>
      <c r="D169" s="1"/>
      <c r="E169" s="81"/>
      <c r="F169" s="81"/>
      <c r="G169" s="81"/>
      <c r="H169" s="41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</row>
    <row r="170" spans="1:106" s="4" customFormat="1" ht="12.75" customHeight="1">
      <c r="A170" s="3"/>
      <c r="B170" s="3"/>
      <c r="C170" s="3"/>
      <c r="D170" s="3"/>
      <c r="E170" s="63"/>
      <c r="F170" s="63"/>
      <c r="G170" s="63"/>
      <c r="H170" s="41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</row>
    <row r="171" spans="1:106" s="4" customFormat="1" ht="12.75" customHeight="1">
      <c r="A171" s="3"/>
      <c r="B171" s="3"/>
      <c r="C171" s="3"/>
      <c r="D171" s="3"/>
      <c r="E171" s="63"/>
      <c r="F171" s="63"/>
      <c r="G171" s="63"/>
      <c r="H171" s="41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</row>
    <row r="172" spans="1:106" s="4" customFormat="1" ht="12.75" customHeight="1">
      <c r="A172" s="3"/>
      <c r="B172" s="3"/>
      <c r="C172" s="3"/>
      <c r="D172" s="3"/>
      <c r="E172" s="63"/>
      <c r="F172" s="63"/>
      <c r="G172" s="63"/>
      <c r="H172" s="41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</row>
    <row r="173" spans="1:106" s="4" customFormat="1" ht="12.75" customHeight="1">
      <c r="A173" s="3"/>
      <c r="B173" s="3"/>
      <c r="C173" s="3"/>
      <c r="D173" s="3"/>
      <c r="E173" s="63"/>
      <c r="F173" s="63"/>
      <c r="G173" s="63"/>
      <c r="H173" s="13"/>
      <c r="I173" s="14"/>
      <c r="J173" s="14"/>
      <c r="K173" s="14"/>
      <c r="L173" s="14"/>
      <c r="M173" s="14"/>
      <c r="N173" s="14"/>
      <c r="O173" s="14"/>
      <c r="P173" s="14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</row>
    <row r="174" spans="1:106" s="4" customFormat="1" ht="12.75" customHeight="1">
      <c r="A174" s="3"/>
      <c r="B174" s="3"/>
      <c r="C174" s="3"/>
      <c r="D174" s="3"/>
      <c r="E174" s="63"/>
      <c r="F174" s="63"/>
      <c r="G174" s="63"/>
      <c r="H174" s="13"/>
      <c r="I174" s="14"/>
      <c r="J174" s="14"/>
      <c r="K174" s="14"/>
      <c r="L174" s="14"/>
      <c r="M174" s="14"/>
      <c r="N174" s="14"/>
      <c r="O174" s="14"/>
      <c r="P174" s="14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</row>
    <row r="175" spans="8:106" ht="12.75" customHeight="1"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1:106" s="12" customFormat="1" ht="15" customHeight="1">
      <c r="A176" s="3"/>
      <c r="B176" s="3"/>
      <c r="C176" s="3"/>
      <c r="D176" s="3"/>
      <c r="E176" s="63"/>
      <c r="F176" s="63"/>
      <c r="G176" s="63"/>
      <c r="H176" s="58"/>
      <c r="I176" s="1"/>
      <c r="J176" s="1"/>
      <c r="K176" s="1"/>
      <c r="L176" s="1"/>
      <c r="M176" s="1"/>
      <c r="N176" s="1"/>
      <c r="O176" s="1"/>
      <c r="P176" s="1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</row>
    <row r="177" spans="1:16" s="14" customFormat="1" ht="15" customHeight="1">
      <c r="A177" s="3"/>
      <c r="B177" s="3"/>
      <c r="C177" s="3"/>
      <c r="D177" s="3"/>
      <c r="E177" s="63"/>
      <c r="F177" s="63"/>
      <c r="G177" s="6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1" customFormat="1" ht="12.75">
      <c r="A178" s="3"/>
      <c r="B178" s="3"/>
      <c r="C178" s="3"/>
      <c r="D178" s="3"/>
      <c r="E178" s="63"/>
      <c r="F178" s="63"/>
      <c r="G178" s="63"/>
      <c r="H178" s="3"/>
      <c r="I178" s="3"/>
      <c r="J178" s="3"/>
      <c r="K178" s="3"/>
      <c r="L178" s="3"/>
      <c r="M178" s="3"/>
      <c r="N178" s="3"/>
      <c r="O178" s="3"/>
      <c r="P178" s="3"/>
    </row>
    <row r="179" ht="13.5" customHeight="1"/>
    <row r="180" spans="8:16" ht="13.5" customHeight="1">
      <c r="H180" s="1"/>
      <c r="I180" s="1"/>
      <c r="J180" s="1"/>
      <c r="K180" s="1"/>
      <c r="L180" s="8"/>
      <c r="M180" s="1"/>
      <c r="N180" s="1"/>
      <c r="O180" s="1"/>
      <c r="P180" s="1"/>
    </row>
    <row r="181" spans="8:16" ht="13.5" customHeight="1">
      <c r="H181" s="1"/>
      <c r="I181" s="1"/>
      <c r="J181" s="1"/>
      <c r="K181" s="1"/>
      <c r="L181" s="8"/>
      <c r="M181" s="1"/>
      <c r="N181" s="1"/>
      <c r="O181" s="1"/>
      <c r="P181" s="1"/>
    </row>
    <row r="182" spans="8:21" ht="12.75" customHeight="1">
      <c r="H182" s="1"/>
      <c r="I182" s="1"/>
      <c r="J182" s="1"/>
      <c r="K182" s="1"/>
      <c r="L182" s="8"/>
      <c r="M182" s="1"/>
      <c r="N182" s="1"/>
      <c r="O182" s="1"/>
      <c r="P182" s="1"/>
      <c r="Q182" s="1"/>
      <c r="R182" s="1"/>
      <c r="S182" s="5"/>
      <c r="T182" s="7"/>
      <c r="U182" s="7"/>
    </row>
    <row r="183" spans="8:21" ht="12.75" customHeight="1">
      <c r="H183" s="1"/>
      <c r="I183" s="1"/>
      <c r="J183" s="1"/>
      <c r="K183" s="1"/>
      <c r="L183" s="8"/>
      <c r="M183" s="1"/>
      <c r="N183" s="1"/>
      <c r="O183" s="1"/>
      <c r="P183" s="1"/>
      <c r="Q183" s="1"/>
      <c r="R183" s="1"/>
      <c r="S183" s="5"/>
      <c r="T183" s="7"/>
      <c r="U183" s="7"/>
    </row>
    <row r="184" spans="8:21" ht="12.75" customHeight="1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5"/>
      <c r="T184" s="7"/>
      <c r="U184" s="7"/>
    </row>
    <row r="185" spans="17:21" ht="13.5" customHeight="1">
      <c r="Q185" s="1"/>
      <c r="R185" s="1"/>
      <c r="S185" s="5"/>
      <c r="T185" s="7"/>
      <c r="U185" s="7"/>
    </row>
    <row r="186" spans="1:16" s="1" customFormat="1" ht="12.75">
      <c r="A186" s="3"/>
      <c r="B186" s="3"/>
      <c r="C186" s="3"/>
      <c r="D186" s="3"/>
      <c r="E186" s="63"/>
      <c r="F186" s="63"/>
      <c r="G186" s="63"/>
      <c r="H186" s="3"/>
      <c r="I186" s="3"/>
      <c r="J186" s="3"/>
      <c r="K186" s="3"/>
      <c r="L186" s="3"/>
      <c r="M186" s="3"/>
      <c r="N186" s="3"/>
      <c r="O186" s="3"/>
      <c r="P186" s="3"/>
    </row>
  </sheetData>
  <sheetProtection/>
  <mergeCells count="24">
    <mergeCell ref="I14:T14"/>
    <mergeCell ref="D12:D14"/>
    <mergeCell ref="F12:G13"/>
    <mergeCell ref="E12:E14"/>
    <mergeCell ref="A12:A14"/>
    <mergeCell ref="A165:D165"/>
    <mergeCell ref="F165:G165"/>
    <mergeCell ref="A69:A71"/>
    <mergeCell ref="B12:B14"/>
    <mergeCell ref="C69:C71"/>
    <mergeCell ref="A161:C161"/>
    <mergeCell ref="A163:C163"/>
    <mergeCell ref="F161:G161"/>
    <mergeCell ref="F163:G163"/>
    <mergeCell ref="F2:G2"/>
    <mergeCell ref="A8:G8"/>
    <mergeCell ref="D69:D71"/>
    <mergeCell ref="E69:E71"/>
    <mergeCell ref="F69:G70"/>
    <mergeCell ref="A9:G9"/>
    <mergeCell ref="B69:B71"/>
    <mergeCell ref="A68:B68"/>
    <mergeCell ref="A7:G7"/>
    <mergeCell ref="C12:C14"/>
  </mergeCells>
  <printOptions horizontalCentered="1"/>
  <pageMargins left="0.03937007874015748" right="0.03937007874015748" top="0.03937007874015748" bottom="0.03937007874015748" header="0.11811023622047245" footer="0.11811023622047245"/>
  <pageSetup horizontalDpi="600" verticalDpi="600" orientation="landscape" pageOrder="overThenDown" paperSize="9" scale="88" r:id="rId1"/>
  <rowBreaks count="2" manualBreakCount="2">
    <brk id="65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mwachtor</cp:lastModifiedBy>
  <cp:lastPrinted>2009-10-16T06:57:40Z</cp:lastPrinted>
  <dcterms:created xsi:type="dcterms:W3CDTF">2000-09-18T06:45:30Z</dcterms:created>
  <dcterms:modified xsi:type="dcterms:W3CDTF">2009-11-09T07:02:31Z</dcterms:modified>
  <cp:category/>
  <cp:version/>
  <cp:contentType/>
  <cp:contentStatus/>
</cp:coreProperties>
</file>