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state="hidden" r:id="rId3"/>
    <sheet name="Arkusz4" sheetId="4" state="hidden" r:id="rId4"/>
  </sheets>
  <definedNames/>
  <calcPr fullCalcOnLoad="1"/>
</workbook>
</file>

<file path=xl/sharedStrings.xml><?xml version="1.0" encoding="utf-8"?>
<sst xmlns="http://schemas.openxmlformats.org/spreadsheetml/2006/main" count="139" uniqueCount="108">
  <si>
    <t xml:space="preserve">Dział </t>
  </si>
  <si>
    <t>Rozdział</t>
  </si>
  <si>
    <t>Wyszczególnienie</t>
  </si>
  <si>
    <t xml:space="preserve">PLAN DOCHODÓW WŁASNYCH JEDNOSTEK BUDŻETOWYCH MIASTA LEGNICY </t>
  </si>
  <si>
    <t>1</t>
  </si>
  <si>
    <t>2</t>
  </si>
  <si>
    <t>3</t>
  </si>
  <si>
    <t>4</t>
  </si>
  <si>
    <t xml:space="preserve">Stan środków pieniężnych na początek roku </t>
  </si>
  <si>
    <t>Szkoły zawodowe</t>
  </si>
  <si>
    <t>Szkolne schroniska młodzieżowe</t>
  </si>
  <si>
    <t>Szkolne Schronisko Młodzieżowe</t>
  </si>
  <si>
    <t>Szkoły podstawowe</t>
  </si>
  <si>
    <t>Przedszkola</t>
  </si>
  <si>
    <t>Gimnazja</t>
  </si>
  <si>
    <t>Licea ogólnokształcące</t>
  </si>
  <si>
    <t>I Liceum Ogólnokształcące</t>
  </si>
  <si>
    <t>Dokształcanie i doskonalenie nauczycieli</t>
  </si>
  <si>
    <t>Placówki wychowania pozaszkolnego</t>
  </si>
  <si>
    <t>Wydatki</t>
  </si>
  <si>
    <t xml:space="preserve">Stan środków pieniężnych na koniec roku </t>
  </si>
  <si>
    <t>OŚWIATA  I  WYCHOWANIE</t>
  </si>
  <si>
    <t>Przedszkola specjalne</t>
  </si>
  <si>
    <t>Szkoły artystyczne</t>
  </si>
  <si>
    <t>EDUKACYJNA OPIEKA WYCHOWAWCZA</t>
  </si>
  <si>
    <t>Internaty i bursy szkolne</t>
  </si>
  <si>
    <t>KULTURA FIZYCZNA I SPORT</t>
  </si>
  <si>
    <t>Instytucje kultury fizycznej</t>
  </si>
  <si>
    <t>Razem</t>
  </si>
  <si>
    <t>Ośrodek Sportu i Rekreacji</t>
  </si>
  <si>
    <t>Stołówki szkolne</t>
  </si>
  <si>
    <t>Gimnazjum Nr 5</t>
  </si>
  <si>
    <t>Zespół Szkół Ogólnokształcących Nr 2</t>
  </si>
  <si>
    <t>Zespół Szkół Ogólnokształcących Nr 3</t>
  </si>
  <si>
    <t>w tym</t>
  </si>
  <si>
    <t>Wynagrodzenia bezosobowe z pochodnymi</t>
  </si>
  <si>
    <t>Inwestycje</t>
  </si>
  <si>
    <t>Zespół Szkół Integracyjnych</t>
  </si>
  <si>
    <t>Szkoła Podstawowa Nr 1</t>
  </si>
  <si>
    <t>Szkoła Podstawowa Nr 2</t>
  </si>
  <si>
    <t>Szkoła Podstawowa Nr 4</t>
  </si>
  <si>
    <t>Szkoła Podstawowa Nr 6</t>
  </si>
  <si>
    <t>Szkoła Podstawowa Nr 7</t>
  </si>
  <si>
    <t>Szkoła Podstawowa Nr 9</t>
  </si>
  <si>
    <t>Szkoła Podstawowa Nr 10</t>
  </si>
  <si>
    <t>Szkoła Podstawowa Nr 16</t>
  </si>
  <si>
    <t>Szkoła Podstawowa Nr 18</t>
  </si>
  <si>
    <t>Szkoła Podstawowa Nr 19</t>
  </si>
  <si>
    <t>Miejskie Przedszkole Nr 1</t>
  </si>
  <si>
    <t>Miejskie Przedszkole Nr 2</t>
  </si>
  <si>
    <t>Miejskie Przedszkole Nr 3</t>
  </si>
  <si>
    <t>Miejskie Przedszkole Nr 4</t>
  </si>
  <si>
    <t>Miejskie Przedszkole Nr 7</t>
  </si>
  <si>
    <t>Miejskie Przedszkole Nr 8</t>
  </si>
  <si>
    <t>Miejskie Przedszkole Nr 9</t>
  </si>
  <si>
    <t>Miejskie Przedszkole Nr 10</t>
  </si>
  <si>
    <t>Miejskie Przedszkole Nr 13</t>
  </si>
  <si>
    <t>Miejskie Przedszkole Nr 14</t>
  </si>
  <si>
    <t>Miejskie Przedszkole Nr 16</t>
  </si>
  <si>
    <t>Miejskie Przedszkole Nr 18</t>
  </si>
  <si>
    <t>Miejskie Przedszkole Nr 19</t>
  </si>
  <si>
    <t>Gimnazjum Nr 4</t>
  </si>
  <si>
    <t>Zespół Szkół Przemysłu Spożywczego</t>
  </si>
  <si>
    <t>II Liceum Ogólnokształcące</t>
  </si>
  <si>
    <t>Zespół Szkół Ogólnokształcących Nr 4</t>
  </si>
  <si>
    <t>Zespół Szkół Medycznych</t>
  </si>
  <si>
    <t>Zespół Szkół Ekonomicznych</t>
  </si>
  <si>
    <t>Zespół Szkół Technicznych i Ogólnokształcących</t>
  </si>
  <si>
    <t>Zespół Szkół Samochodowych</t>
  </si>
  <si>
    <t>Zespół Szkół Rolniczych</t>
  </si>
  <si>
    <t>Zespół Szkół Muzycznych</t>
  </si>
  <si>
    <t>Centrum Kształcenia Praktycznego</t>
  </si>
  <si>
    <t>Centrum Kształcenia Ustawicznego</t>
  </si>
  <si>
    <t>Zespół Placówek Specjalnych</t>
  </si>
  <si>
    <t>Młodzieżowe Centrum Kultury</t>
  </si>
  <si>
    <t>BEZPIECZEŃSTWO PUBLICZNE</t>
  </si>
  <si>
    <t>I OCHRONA PRZECIWPOŻAROWA</t>
  </si>
  <si>
    <t>Komendy powiatowe Państwowej Straży Pożarnej</t>
  </si>
  <si>
    <t>Komenda Miejska Państwowej Straży Pożarnej</t>
  </si>
  <si>
    <t>POMOC SPOŁECZNA</t>
  </si>
  <si>
    <t>Placówki opiekuńczo - wychowawcze</t>
  </si>
  <si>
    <t xml:space="preserve"> - 2 -</t>
  </si>
  <si>
    <t xml:space="preserve"> - 3 -</t>
  </si>
  <si>
    <t xml:space="preserve"> Dom Dziecka</t>
  </si>
  <si>
    <t xml:space="preserve"> Świetlica Terapeutyczna Nr 1</t>
  </si>
  <si>
    <t xml:space="preserve"> Świetlica Terapeutyczna Nr 2</t>
  </si>
  <si>
    <t>Rady Miejskiej Legnicy</t>
  </si>
  <si>
    <t>z dnia …</t>
  </si>
  <si>
    <t>do projektu uchwały Nr …</t>
  </si>
  <si>
    <t xml:space="preserve">Dochody </t>
  </si>
  <si>
    <t>V Liceum Ogólnokształcące</t>
  </si>
  <si>
    <t>Zespół Szkół Budowlanych</t>
  </si>
  <si>
    <t xml:space="preserve">Centra kształcenia ustawicznego i praktycznego </t>
  </si>
  <si>
    <t>oraz ośrodki dokształcania zawodowego</t>
  </si>
  <si>
    <t>5</t>
  </si>
  <si>
    <t>6</t>
  </si>
  <si>
    <t>7</t>
  </si>
  <si>
    <t>Specjalne ośrodki szkolno - wychowawcze</t>
  </si>
  <si>
    <t xml:space="preserve">Miejskie Przedszkole Specjalne dla Dzieci z Zezem </t>
  </si>
  <si>
    <t>i Niedowidzeniem Nr 6</t>
  </si>
  <si>
    <t>Ośrodek Doradztwa Metodycznego i Doskonalenia Nauczycieli</t>
  </si>
  <si>
    <t>Zespół Szkół Elektryczno - Mechanicznych</t>
  </si>
  <si>
    <t xml:space="preserve">   ORAZ  WYDATKÓW  NIMI  SFINANSOWANYCH  NA  ROK  2010</t>
  </si>
  <si>
    <t>Załącznik nr 4</t>
  </si>
  <si>
    <t xml:space="preserve">        SKARBNIK MIASTA</t>
  </si>
  <si>
    <t xml:space="preserve">         Grażyna Nikodem</t>
  </si>
  <si>
    <t xml:space="preserve">   PREZYDENT MIASTA</t>
  </si>
  <si>
    <t xml:space="preserve">   Tadeusz Krzakowski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</si>
</sst>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51" applyFont="1" applyFill="1" applyBorder="1" applyAlignment="1" quotePrefix="1">
      <alignment horizontal="center" vertical="center"/>
      <protection/>
    </xf>
    <xf numFmtId="3" fontId="3" fillId="0" borderId="10" xfId="51" applyNumberFormat="1" applyFont="1" applyBorder="1" applyAlignment="1">
      <alignment horizontal="center"/>
      <protection/>
    </xf>
    <xf numFmtId="0" fontId="3" fillId="0" borderId="11" xfId="51" applyFont="1" applyFill="1" applyBorder="1" applyAlignment="1" quotePrefix="1">
      <alignment horizontal="center" vertical="center"/>
      <protection/>
    </xf>
    <xf numFmtId="3" fontId="5" fillId="0" borderId="11" xfId="51" applyNumberFormat="1" applyFont="1" applyBorder="1">
      <alignment/>
      <protection/>
    </xf>
    <xf numFmtId="0" fontId="3" fillId="0" borderId="11" xfId="51" applyFont="1" applyBorder="1" applyAlignment="1">
      <alignment horizontal="center" vertical="center"/>
      <protection/>
    </xf>
    <xf numFmtId="3" fontId="3" fillId="0" borderId="11" xfId="51" applyNumberFormat="1" applyFont="1" applyBorder="1">
      <alignment/>
      <protection/>
    </xf>
    <xf numFmtId="0" fontId="5" fillId="0" borderId="11" xfId="51" applyFont="1" applyBorder="1" applyAlignment="1">
      <alignment horizontal="center" vertical="center"/>
      <protection/>
    </xf>
    <xf numFmtId="3" fontId="5" fillId="0" borderId="11" xfId="51" applyNumberFormat="1" applyFont="1" applyBorder="1" applyAlignment="1">
      <alignment wrapText="1"/>
      <protection/>
    </xf>
    <xf numFmtId="0" fontId="5" fillId="0" borderId="11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2" xfId="51" applyFont="1" applyBorder="1" applyAlignment="1">
      <alignment horizontal="center" vertical="center"/>
      <protection/>
    </xf>
    <xf numFmtId="4" fontId="3" fillId="0" borderId="10" xfId="51" applyNumberFormat="1" applyFont="1" applyBorder="1" applyAlignment="1">
      <alignment vertical="center"/>
      <protection/>
    </xf>
    <xf numFmtId="4" fontId="3" fillId="0" borderId="11" xfId="51" applyNumberFormat="1" applyFont="1" applyBorder="1" applyAlignment="1">
      <alignment horizontal="right"/>
      <protection/>
    </xf>
    <xf numFmtId="4" fontId="5" fillId="0" borderId="11" xfId="51" applyNumberFormat="1" applyFont="1" applyBorder="1">
      <alignment/>
      <protection/>
    </xf>
    <xf numFmtId="4" fontId="3" fillId="0" borderId="11" xfId="51" applyNumberFormat="1" applyFont="1" applyFill="1" applyBorder="1" applyAlignment="1" quotePrefix="1">
      <alignment horizontal="right" vertical="center"/>
      <protection/>
    </xf>
    <xf numFmtId="4" fontId="3" fillId="0" borderId="11" xfId="51" applyNumberFormat="1" applyFont="1" applyBorder="1">
      <alignment/>
      <protection/>
    </xf>
    <xf numFmtId="4" fontId="3" fillId="0" borderId="11" xfId="51" applyNumberFormat="1" applyFont="1" applyBorder="1">
      <alignment/>
      <protection/>
    </xf>
    <xf numFmtId="4" fontId="3" fillId="0" borderId="12" xfId="51" applyNumberFormat="1" applyFont="1" applyBorder="1">
      <alignment/>
      <protection/>
    </xf>
    <xf numFmtId="4" fontId="3" fillId="0" borderId="11" xfId="51" applyNumberFormat="1" applyFont="1" applyBorder="1" applyAlignment="1">
      <alignment wrapText="1"/>
      <protection/>
    </xf>
    <xf numFmtId="4" fontId="5" fillId="0" borderId="11" xfId="51" applyNumberFormat="1" applyFont="1" applyBorder="1" applyAlignment="1">
      <alignment wrapText="1"/>
      <protection/>
    </xf>
    <xf numFmtId="4" fontId="3" fillId="0" borderId="10" xfId="51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3" fillId="1" borderId="13" xfId="51" applyFont="1" applyFill="1" applyBorder="1" applyAlignment="1" quotePrefix="1">
      <alignment horizontal="center" vertical="center"/>
      <protection/>
    </xf>
    <xf numFmtId="0" fontId="3" fillId="1" borderId="14" xfId="51" applyFont="1" applyFill="1" applyBorder="1" applyAlignment="1" quotePrefix="1">
      <alignment horizontal="center" vertical="center"/>
      <protection/>
    </xf>
    <xf numFmtId="3" fontId="3" fillId="1" borderId="14" xfId="51" applyNumberFormat="1" applyFont="1" applyFill="1" applyBorder="1" applyAlignment="1" quotePrefix="1">
      <alignment horizontal="center" vertical="center"/>
      <protection/>
    </xf>
    <xf numFmtId="3" fontId="3" fillId="1" borderId="13" xfId="51" applyNumberFormat="1" applyFont="1" applyFill="1" applyBorder="1" applyAlignment="1" quotePrefix="1">
      <alignment horizontal="center" vertical="center"/>
      <protection/>
    </xf>
    <xf numFmtId="0" fontId="3" fillId="1" borderId="13" xfId="51" applyFont="1" applyFill="1" applyBorder="1" applyAlignment="1">
      <alignment horizontal="center"/>
      <protection/>
    </xf>
    <xf numFmtId="0" fontId="3" fillId="1" borderId="13" xfId="51" applyFont="1" applyFill="1" applyBorder="1" applyAlignment="1">
      <alignment horizontal="left" vertical="center"/>
      <protection/>
    </xf>
    <xf numFmtId="4" fontId="3" fillId="1" borderId="14" xfId="51" applyNumberFormat="1" applyFont="1" applyFill="1" applyBorder="1" applyAlignment="1">
      <alignment horizontal="right" vertical="center"/>
      <protection/>
    </xf>
    <xf numFmtId="4" fontId="3" fillId="1" borderId="13" xfId="51" applyNumberFormat="1" applyFont="1" applyFill="1" applyBorder="1" applyAlignment="1">
      <alignment horizontal="right" vertical="center"/>
      <protection/>
    </xf>
    <xf numFmtId="3" fontId="2" fillId="0" borderId="0" xfId="51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 quotePrefix="1">
      <alignment horizontal="center" vertical="center"/>
    </xf>
    <xf numFmtId="3" fontId="3" fillId="0" borderId="10" xfId="0" applyNumberFormat="1" applyFont="1" applyBorder="1" applyAlignment="1">
      <alignment horizontal="center"/>
    </xf>
    <xf numFmtId="4" fontId="3" fillId="0" borderId="16" xfId="51" applyNumberFormat="1" applyFont="1" applyFill="1" applyBorder="1" applyAlignment="1" quotePrefix="1">
      <alignment horizontal="center" vertical="center"/>
      <protection/>
    </xf>
    <xf numFmtId="4" fontId="3" fillId="0" borderId="10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 quotePrefix="1">
      <alignment horizontal="right" vertical="center"/>
    </xf>
    <xf numFmtId="4" fontId="3" fillId="0" borderId="10" xfId="51" applyNumberFormat="1" applyFont="1" applyFill="1" applyBorder="1" applyAlignment="1" quotePrefix="1">
      <alignment horizontal="center" vertical="center"/>
      <protection/>
    </xf>
    <xf numFmtId="0" fontId="3" fillId="0" borderId="11" xfId="0" applyFont="1" applyFill="1" applyBorder="1" applyAlignment="1" quotePrefix="1">
      <alignment horizontal="center" vertical="center"/>
    </xf>
    <xf numFmtId="3" fontId="3" fillId="0" borderId="11" xfId="0" applyNumberFormat="1" applyFont="1" applyBorder="1" applyAlignment="1">
      <alignment horizontal="center"/>
    </xf>
    <xf numFmtId="4" fontId="3" fillId="0" borderId="17" xfId="51" applyNumberFormat="1" applyFont="1" applyFill="1" applyBorder="1" applyAlignment="1" quotePrefix="1">
      <alignment horizontal="center" vertic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8" xfId="0" applyNumberFormat="1" applyFont="1" applyFill="1" applyBorder="1" applyAlignment="1" quotePrefix="1">
      <alignment horizontal="right" vertical="center"/>
    </xf>
    <xf numFmtId="4" fontId="3" fillId="0" borderId="11" xfId="51" applyNumberFormat="1" applyFont="1" applyFill="1" applyBorder="1" applyAlignment="1" quotePrefix="1">
      <alignment horizontal="center" vertical="center"/>
      <protection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9" xfId="0" applyNumberFormat="1" applyFont="1" applyFill="1" applyBorder="1" applyAlignment="1" quotePrefix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/>
    </xf>
    <xf numFmtId="4" fontId="5" fillId="0" borderId="10" xfId="51" applyNumberFormat="1" applyFont="1" applyBorder="1">
      <alignment/>
      <protection/>
    </xf>
    <xf numFmtId="4" fontId="3" fillId="0" borderId="10" xfId="51" applyNumberFormat="1" applyFont="1" applyBorder="1">
      <alignment/>
      <protection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1" xfId="51" applyNumberFormat="1" applyFont="1" applyBorder="1" applyAlignment="1">
      <alignment horizontal="right"/>
      <protection/>
    </xf>
    <xf numFmtId="4" fontId="5" fillId="0" borderId="17" xfId="0" applyNumberFormat="1" applyFont="1" applyBorder="1" applyAlignment="1">
      <alignment horizontal="left"/>
    </xf>
    <xf numFmtId="4" fontId="3" fillId="0" borderId="10" xfId="51" applyNumberFormat="1" applyFont="1" applyBorder="1">
      <alignment/>
      <protection/>
    </xf>
    <xf numFmtId="4" fontId="5" fillId="0" borderId="11" xfId="51" applyNumberFormat="1" applyFont="1" applyBorder="1" quotePrefix="1">
      <alignment/>
      <protection/>
    </xf>
    <xf numFmtId="3" fontId="2" fillId="0" borderId="0" xfId="51" applyNumberFormat="1" applyFont="1" applyAlignment="1">
      <alignment horizontal="center"/>
      <protection/>
    </xf>
    <xf numFmtId="3" fontId="2" fillId="0" borderId="0" xfId="51" applyNumberFormat="1" applyFont="1" applyBorder="1" applyAlignment="1">
      <alignment horizontal="center"/>
      <protection/>
    </xf>
    <xf numFmtId="0" fontId="3" fillId="1" borderId="20" xfId="51" applyFont="1" applyFill="1" applyBorder="1" applyAlignment="1">
      <alignment horizontal="center" vertical="center"/>
      <protection/>
    </xf>
    <xf numFmtId="0" fontId="1" fillId="1" borderId="19" xfId="51" applyFont="1" applyFill="1" applyBorder="1" applyAlignment="1">
      <alignment horizontal="center" vertical="center"/>
      <protection/>
    </xf>
    <xf numFmtId="0" fontId="1" fillId="1" borderId="21" xfId="51" applyFont="1" applyFill="1" applyBorder="1" applyAlignment="1">
      <alignment horizontal="center" vertical="center"/>
      <protection/>
    </xf>
    <xf numFmtId="3" fontId="3" fillId="1" borderId="22" xfId="51" applyNumberFormat="1" applyFont="1" applyFill="1" applyBorder="1" applyAlignment="1">
      <alignment horizontal="center" vertical="center" wrapText="1"/>
      <protection/>
    </xf>
    <xf numFmtId="0" fontId="1" fillId="1" borderId="23" xfId="51" applyFont="1" applyFill="1" applyBorder="1" applyAlignment="1">
      <alignment horizontal="center" vertical="center" wrapText="1"/>
      <protection/>
    </xf>
    <xf numFmtId="0" fontId="1" fillId="1" borderId="24" xfId="51" applyFont="1" applyFill="1" applyBorder="1" applyAlignment="1">
      <alignment horizontal="center" vertical="center" wrapText="1"/>
      <protection/>
    </xf>
    <xf numFmtId="0" fontId="1" fillId="1" borderId="23" xfId="51" applyFont="1" applyFill="1" applyBorder="1" applyAlignment="1">
      <alignment horizontal="center" vertical="center"/>
      <protection/>
    </xf>
    <xf numFmtId="0" fontId="1" fillId="1" borderId="24" xfId="51" applyFont="1" applyFill="1" applyBorder="1" applyAlignment="1">
      <alignment horizontal="center" vertical="center"/>
      <protection/>
    </xf>
    <xf numFmtId="0" fontId="3" fillId="1" borderId="22" xfId="51" applyFont="1" applyFill="1" applyBorder="1" applyAlignment="1">
      <alignment horizontal="center" vertical="center"/>
      <protection/>
    </xf>
    <xf numFmtId="0" fontId="3" fillId="1" borderId="25" xfId="5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1" borderId="22" xfId="51" applyFont="1" applyFill="1" applyBorder="1" applyAlignment="1">
      <alignment horizontal="center" vertical="center" wrapText="1"/>
      <protection/>
    </xf>
    <xf numFmtId="0" fontId="4" fillId="1" borderId="24" xfId="51" applyFont="1" applyFill="1" applyBorder="1" applyAlignment="1">
      <alignment horizontal="center" vertical="center" wrapText="1"/>
      <protection/>
    </xf>
    <xf numFmtId="0" fontId="4" fillId="1" borderId="22" xfId="51" applyFont="1" applyFill="1" applyBorder="1" applyAlignment="1">
      <alignment horizontal="center" vertical="center"/>
      <protection/>
    </xf>
    <xf numFmtId="0" fontId="4" fillId="1" borderId="24" xfId="51" applyFont="1" applyFill="1" applyBorder="1" applyAlignment="1">
      <alignment horizontal="center" vertical="center"/>
      <protection/>
    </xf>
    <xf numFmtId="0" fontId="3" fillId="0" borderId="26" xfId="51" applyFont="1" applyBorder="1" applyAlignment="1" quotePrefix="1">
      <alignment horizontal="center" vertical="center"/>
      <protection/>
    </xf>
    <xf numFmtId="0" fontId="3" fillId="0" borderId="26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69">
      <selection activeCell="K101" sqref="K101"/>
    </sheetView>
  </sheetViews>
  <sheetFormatPr defaultColWidth="9.140625" defaultRowHeight="12.75"/>
  <cols>
    <col min="1" max="1" width="6.421875" style="12" customWidth="1"/>
    <col min="2" max="2" width="9.00390625" style="12" customWidth="1"/>
    <col min="3" max="3" width="53.57421875" style="12" customWidth="1"/>
    <col min="4" max="4" width="17.421875" style="12" customWidth="1"/>
    <col min="5" max="5" width="16.8515625" style="12" customWidth="1"/>
    <col min="6" max="6" width="15.8515625" style="12" customWidth="1"/>
    <col min="7" max="7" width="12.57421875" style="12" hidden="1" customWidth="1"/>
    <col min="8" max="8" width="13.140625" style="12" hidden="1" customWidth="1"/>
    <col min="9" max="9" width="21.8515625" style="12" customWidth="1"/>
    <col min="10" max="16384" width="9.140625" style="12" customWidth="1"/>
  </cols>
  <sheetData>
    <row r="1" spans="9:10" ht="12.75">
      <c r="I1" s="13" t="s">
        <v>103</v>
      </c>
      <c r="J1" s="14"/>
    </row>
    <row r="2" spans="9:10" ht="12.75">
      <c r="I2" s="13" t="s">
        <v>88</v>
      </c>
      <c r="J2" s="14"/>
    </row>
    <row r="3" spans="9:10" ht="12.75">
      <c r="I3" s="13" t="s">
        <v>86</v>
      </c>
      <c r="J3" s="14"/>
    </row>
    <row r="4" spans="9:10" ht="12.75">
      <c r="I4" s="15" t="s">
        <v>87</v>
      </c>
      <c r="J4" s="14"/>
    </row>
    <row r="6" spans="1:9" ht="15.7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7" spans="1:9" ht="15.75">
      <c r="A7" s="99" t="s">
        <v>102</v>
      </c>
      <c r="B7" s="99"/>
      <c r="C7" s="99"/>
      <c r="D7" s="99"/>
      <c r="E7" s="99"/>
      <c r="F7" s="99"/>
      <c r="G7" s="99"/>
      <c r="H7" s="99"/>
      <c r="I7" s="99"/>
    </row>
    <row r="8" spans="1:9" s="38" customFormat="1" ht="16.5" thickBot="1">
      <c r="A8" s="37"/>
      <c r="B8" s="37"/>
      <c r="C8" s="37"/>
      <c r="D8" s="37"/>
      <c r="E8" s="37"/>
      <c r="F8" s="37"/>
      <c r="G8" s="37"/>
      <c r="H8" s="37"/>
      <c r="I8" s="37"/>
    </row>
    <row r="9" spans="1:9" ht="13.5" thickBot="1">
      <c r="A9" s="108" t="s">
        <v>0</v>
      </c>
      <c r="B9" s="108" t="s">
        <v>1</v>
      </c>
      <c r="C9" s="108" t="s">
        <v>2</v>
      </c>
      <c r="D9" s="103" t="s">
        <v>8</v>
      </c>
      <c r="E9" s="103" t="s">
        <v>89</v>
      </c>
      <c r="F9" s="100" t="s">
        <v>19</v>
      </c>
      <c r="G9" s="100" t="s">
        <v>34</v>
      </c>
      <c r="H9" s="109"/>
      <c r="I9" s="103" t="s">
        <v>20</v>
      </c>
    </row>
    <row r="10" spans="1:9" ht="12.75">
      <c r="A10" s="106"/>
      <c r="B10" s="106"/>
      <c r="C10" s="106"/>
      <c r="D10" s="106"/>
      <c r="E10" s="104"/>
      <c r="F10" s="101"/>
      <c r="G10" s="112" t="s">
        <v>35</v>
      </c>
      <c r="H10" s="114" t="s">
        <v>36</v>
      </c>
      <c r="I10" s="104"/>
    </row>
    <row r="11" spans="1:9" ht="13.5" thickBot="1">
      <c r="A11" s="107"/>
      <c r="B11" s="107"/>
      <c r="C11" s="107"/>
      <c r="D11" s="107"/>
      <c r="E11" s="105"/>
      <c r="F11" s="102"/>
      <c r="G11" s="113"/>
      <c r="H11" s="115"/>
      <c r="I11" s="105"/>
    </row>
    <row r="12" spans="1:9" ht="13.5" thickBot="1">
      <c r="A12" s="29" t="s">
        <v>4</v>
      </c>
      <c r="B12" s="29" t="s">
        <v>5</v>
      </c>
      <c r="C12" s="29" t="s">
        <v>6</v>
      </c>
      <c r="D12" s="30" t="s">
        <v>7</v>
      </c>
      <c r="E12" s="30" t="s">
        <v>94</v>
      </c>
      <c r="F12" s="31" t="s">
        <v>95</v>
      </c>
      <c r="G12" s="31">
        <v>7</v>
      </c>
      <c r="H12" s="31">
        <v>8</v>
      </c>
      <c r="I12" s="32" t="s">
        <v>96</v>
      </c>
    </row>
    <row r="13" spans="1:9" ht="12.75">
      <c r="A13" s="63">
        <v>754</v>
      </c>
      <c r="B13" s="63"/>
      <c r="C13" s="64" t="s">
        <v>75</v>
      </c>
      <c r="D13" s="65"/>
      <c r="E13" s="66">
        <f>SUM(E15)</f>
        <v>45000</v>
      </c>
      <c r="F13" s="67">
        <f>SUM(F15)</f>
        <v>45000</v>
      </c>
      <c r="G13" s="65"/>
      <c r="H13" s="65"/>
      <c r="I13" s="68"/>
    </row>
    <row r="14" spans="1:9" ht="12.75">
      <c r="A14" s="69"/>
      <c r="B14" s="69"/>
      <c r="C14" s="70" t="s">
        <v>76</v>
      </c>
      <c r="D14" s="71"/>
      <c r="E14" s="72"/>
      <c r="F14" s="73"/>
      <c r="G14" s="71"/>
      <c r="H14" s="71"/>
      <c r="I14" s="74"/>
    </row>
    <row r="15" spans="1:9" ht="12.75">
      <c r="A15" s="69"/>
      <c r="B15" s="69">
        <v>75411</v>
      </c>
      <c r="C15" s="75" t="s">
        <v>77</v>
      </c>
      <c r="D15" s="71"/>
      <c r="E15" s="76">
        <f>SUM(E16)</f>
        <v>45000</v>
      </c>
      <c r="F15" s="73">
        <f>SUM(F16)</f>
        <v>45000</v>
      </c>
      <c r="G15" s="71"/>
      <c r="H15" s="71"/>
      <c r="I15" s="74"/>
    </row>
    <row r="16" spans="1:9" ht="13.5" thickBot="1">
      <c r="A16" s="69"/>
      <c r="B16" s="77"/>
      <c r="C16" s="78" t="s">
        <v>78</v>
      </c>
      <c r="D16" s="71"/>
      <c r="E16" s="79">
        <v>45000</v>
      </c>
      <c r="F16" s="80">
        <v>45000</v>
      </c>
      <c r="G16" s="71"/>
      <c r="H16" s="71"/>
      <c r="I16" s="74"/>
    </row>
    <row r="17" spans="1:9" ht="12.75">
      <c r="A17" s="1">
        <v>801</v>
      </c>
      <c r="B17" s="1"/>
      <c r="C17" s="2" t="s">
        <v>21</v>
      </c>
      <c r="D17" s="62">
        <f>SUM(D18+D30+D46+D49+D55+D60+D68+D70+D74+D76)</f>
        <v>96220</v>
      </c>
      <c r="E17" s="62">
        <f>SUM(E18+E30+E46+E49+E55+E60+E68+E70+E74+E76)</f>
        <v>7602330</v>
      </c>
      <c r="F17" s="62">
        <f>SUM(F18+F30+F46+F49+F55+F60+F68+F70+F74+F76)</f>
        <v>7698550</v>
      </c>
      <c r="G17" s="62">
        <f>SUM(G18+G30+G44+G47+G53+G58+G66+G68+G72+G75)</f>
        <v>48570</v>
      </c>
      <c r="H17" s="18"/>
      <c r="I17" s="62"/>
    </row>
    <row r="18" spans="1:9" ht="12.75">
      <c r="A18" s="3"/>
      <c r="B18" s="3">
        <v>80101</v>
      </c>
      <c r="C18" s="42" t="s">
        <v>12</v>
      </c>
      <c r="D18" s="43">
        <f>SUM(D19:D29)</f>
        <v>11580</v>
      </c>
      <c r="E18" s="43">
        <f>SUM(E19:E29)</f>
        <v>501080</v>
      </c>
      <c r="F18" s="43">
        <f>SUM(F19:F29)</f>
        <v>512660</v>
      </c>
      <c r="G18" s="43">
        <f>SUM(G19:G29)</f>
        <v>11580</v>
      </c>
      <c r="H18" s="19"/>
      <c r="I18" s="43"/>
    </row>
    <row r="19" spans="1:9" ht="12.75">
      <c r="A19" s="3"/>
      <c r="B19" s="3"/>
      <c r="C19" s="39" t="s">
        <v>38</v>
      </c>
      <c r="D19" s="40">
        <v>3400</v>
      </c>
      <c r="E19" s="41">
        <v>4070</v>
      </c>
      <c r="F19" s="41">
        <v>7470</v>
      </c>
      <c r="G19" s="41">
        <v>3400</v>
      </c>
      <c r="H19" s="21"/>
      <c r="I19" s="41"/>
    </row>
    <row r="20" spans="1:9" ht="12.75">
      <c r="A20" s="3"/>
      <c r="B20" s="3"/>
      <c r="C20" s="39" t="s">
        <v>39</v>
      </c>
      <c r="D20" s="40"/>
      <c r="E20" s="41">
        <v>8080</v>
      </c>
      <c r="F20" s="41">
        <v>8080</v>
      </c>
      <c r="G20" s="41"/>
      <c r="H20" s="21"/>
      <c r="I20" s="41"/>
    </row>
    <row r="21" spans="1:9" ht="12.75">
      <c r="A21" s="3"/>
      <c r="B21" s="3"/>
      <c r="C21" s="39" t="s">
        <v>40</v>
      </c>
      <c r="D21" s="40"/>
      <c r="E21" s="41">
        <v>25000</v>
      </c>
      <c r="F21" s="41">
        <v>25000</v>
      </c>
      <c r="G21" s="41"/>
      <c r="H21" s="21"/>
      <c r="I21" s="41"/>
    </row>
    <row r="22" spans="1:9" ht="12.75">
      <c r="A22" s="5"/>
      <c r="B22" s="5"/>
      <c r="C22" s="39" t="s">
        <v>41</v>
      </c>
      <c r="D22" s="40">
        <v>4000</v>
      </c>
      <c r="E22" s="41">
        <v>19500</v>
      </c>
      <c r="F22" s="41">
        <v>23500</v>
      </c>
      <c r="G22" s="41">
        <v>4000</v>
      </c>
      <c r="H22" s="22"/>
      <c r="I22" s="41"/>
    </row>
    <row r="23" spans="1:9" ht="12.75">
      <c r="A23" s="5"/>
      <c r="B23" s="5"/>
      <c r="C23" s="39" t="s">
        <v>42</v>
      </c>
      <c r="D23" s="40">
        <v>20</v>
      </c>
      <c r="E23" s="41">
        <v>16350</v>
      </c>
      <c r="F23" s="41">
        <v>16370</v>
      </c>
      <c r="G23" s="41">
        <v>20</v>
      </c>
      <c r="H23" s="22"/>
      <c r="I23" s="41"/>
    </row>
    <row r="24" spans="1:9" ht="12.75">
      <c r="A24" s="7"/>
      <c r="B24" s="5"/>
      <c r="C24" s="39" t="s">
        <v>43</v>
      </c>
      <c r="D24" s="40">
        <v>2000</v>
      </c>
      <c r="E24" s="41">
        <v>260000</v>
      </c>
      <c r="F24" s="41">
        <v>262000</v>
      </c>
      <c r="G24" s="41">
        <v>2000</v>
      </c>
      <c r="H24" s="22"/>
      <c r="I24" s="41"/>
    </row>
    <row r="25" spans="1:9" ht="12.75">
      <c r="A25" s="5"/>
      <c r="B25" s="5"/>
      <c r="C25" s="39" t="s">
        <v>44</v>
      </c>
      <c r="D25" s="40"/>
      <c r="E25" s="41">
        <v>60030</v>
      </c>
      <c r="F25" s="41">
        <v>60030</v>
      </c>
      <c r="G25" s="41"/>
      <c r="H25" s="22"/>
      <c r="I25" s="41"/>
    </row>
    <row r="26" spans="1:9" ht="12.75">
      <c r="A26" s="5"/>
      <c r="B26" s="5"/>
      <c r="C26" s="39" t="s">
        <v>45</v>
      </c>
      <c r="D26" s="40"/>
      <c r="E26" s="41">
        <v>47000</v>
      </c>
      <c r="F26" s="41">
        <v>47000</v>
      </c>
      <c r="G26" s="41"/>
      <c r="H26" s="22"/>
      <c r="I26" s="41"/>
    </row>
    <row r="27" spans="1:9" ht="12.75">
      <c r="A27" s="5"/>
      <c r="B27" s="5"/>
      <c r="C27" s="39" t="s">
        <v>46</v>
      </c>
      <c r="D27" s="40">
        <v>160</v>
      </c>
      <c r="E27" s="41">
        <v>4500</v>
      </c>
      <c r="F27" s="41">
        <v>4660</v>
      </c>
      <c r="G27" s="41">
        <v>160</v>
      </c>
      <c r="H27" s="22"/>
      <c r="I27" s="41"/>
    </row>
    <row r="28" spans="1:9" ht="12.75">
      <c r="A28" s="7"/>
      <c r="B28" s="5"/>
      <c r="C28" s="39" t="s">
        <v>47</v>
      </c>
      <c r="D28" s="40">
        <v>2000</v>
      </c>
      <c r="E28" s="41">
        <v>12050</v>
      </c>
      <c r="F28" s="41">
        <v>14050</v>
      </c>
      <c r="G28" s="41">
        <v>2000</v>
      </c>
      <c r="H28" s="22"/>
      <c r="I28" s="41"/>
    </row>
    <row r="29" spans="1:9" ht="12.75">
      <c r="A29" s="5"/>
      <c r="B29" s="5"/>
      <c r="C29" s="39" t="s">
        <v>37</v>
      </c>
      <c r="D29" s="40"/>
      <c r="E29" s="41">
        <v>44500</v>
      </c>
      <c r="F29" s="41">
        <v>44500</v>
      </c>
      <c r="G29" s="41"/>
      <c r="H29" s="22"/>
      <c r="I29" s="41"/>
    </row>
    <row r="30" spans="1:9" ht="12.75">
      <c r="A30" s="5"/>
      <c r="B30" s="5">
        <v>80104</v>
      </c>
      <c r="C30" s="42" t="s">
        <v>13</v>
      </c>
      <c r="D30" s="43">
        <f>SUM(D31:D43)</f>
        <v>5000</v>
      </c>
      <c r="E30" s="43">
        <f>SUM(E31:E43)</f>
        <v>3933700</v>
      </c>
      <c r="F30" s="43">
        <f>SUM(F31:F43)</f>
        <v>3938700</v>
      </c>
      <c r="G30" s="43">
        <f>SUM(G31:G43)</f>
        <v>5000</v>
      </c>
      <c r="H30" s="22"/>
      <c r="I30" s="43"/>
    </row>
    <row r="31" spans="1:9" ht="12.75">
      <c r="A31" s="7"/>
      <c r="B31" s="5"/>
      <c r="C31" s="39" t="s">
        <v>48</v>
      </c>
      <c r="D31" s="43"/>
      <c r="E31" s="41">
        <v>274500</v>
      </c>
      <c r="F31" s="41">
        <v>274500</v>
      </c>
      <c r="G31" s="44"/>
      <c r="H31" s="20"/>
      <c r="I31" s="44"/>
    </row>
    <row r="32" spans="1:9" ht="12.75">
      <c r="A32" s="7"/>
      <c r="B32" s="5"/>
      <c r="C32" s="39" t="s">
        <v>49</v>
      </c>
      <c r="D32" s="43"/>
      <c r="E32" s="41">
        <v>307100</v>
      </c>
      <c r="F32" s="41">
        <v>307100</v>
      </c>
      <c r="G32" s="44"/>
      <c r="H32" s="20"/>
      <c r="I32" s="44"/>
    </row>
    <row r="33" spans="1:9" ht="12.75">
      <c r="A33" s="7"/>
      <c r="B33" s="5"/>
      <c r="C33" s="39" t="s">
        <v>50</v>
      </c>
      <c r="D33" s="43"/>
      <c r="E33" s="41">
        <v>388100</v>
      </c>
      <c r="F33" s="41">
        <v>388100</v>
      </c>
      <c r="G33" s="44"/>
      <c r="H33" s="20"/>
      <c r="I33" s="44"/>
    </row>
    <row r="34" spans="1:9" ht="12.75">
      <c r="A34" s="7"/>
      <c r="B34" s="5"/>
      <c r="C34" s="39" t="s">
        <v>51</v>
      </c>
      <c r="D34" s="43"/>
      <c r="E34" s="41">
        <v>255000</v>
      </c>
      <c r="F34" s="41">
        <v>255000</v>
      </c>
      <c r="G34" s="44"/>
      <c r="H34" s="20"/>
      <c r="I34" s="44"/>
    </row>
    <row r="35" spans="1:9" ht="12.75">
      <c r="A35" s="5"/>
      <c r="B35" s="5"/>
      <c r="C35" s="39" t="s">
        <v>52</v>
      </c>
      <c r="D35" s="43"/>
      <c r="E35" s="41">
        <v>135490</v>
      </c>
      <c r="F35" s="41">
        <v>135490</v>
      </c>
      <c r="G35" s="44"/>
      <c r="H35" s="20"/>
      <c r="I35" s="44"/>
    </row>
    <row r="36" spans="1:9" ht="12.75">
      <c r="A36" s="5"/>
      <c r="B36" s="5"/>
      <c r="C36" s="39" t="s">
        <v>53</v>
      </c>
      <c r="D36" s="43"/>
      <c r="E36" s="41">
        <v>213910</v>
      </c>
      <c r="F36" s="41">
        <v>213910</v>
      </c>
      <c r="G36" s="44"/>
      <c r="H36" s="20"/>
      <c r="I36" s="44"/>
    </row>
    <row r="37" spans="1:9" ht="12.75">
      <c r="A37" s="5"/>
      <c r="B37" s="5"/>
      <c r="C37" s="39" t="s">
        <v>54</v>
      </c>
      <c r="D37" s="43"/>
      <c r="E37" s="41">
        <v>255200</v>
      </c>
      <c r="F37" s="41">
        <v>255200</v>
      </c>
      <c r="G37" s="44"/>
      <c r="H37" s="20"/>
      <c r="I37" s="44"/>
    </row>
    <row r="38" spans="1:9" ht="12.75">
      <c r="A38" s="5"/>
      <c r="B38" s="5"/>
      <c r="C38" s="39" t="s">
        <v>55</v>
      </c>
      <c r="D38" s="43"/>
      <c r="E38" s="41">
        <v>217900</v>
      </c>
      <c r="F38" s="41">
        <v>217900</v>
      </c>
      <c r="G38" s="44"/>
      <c r="H38" s="20"/>
      <c r="I38" s="44"/>
    </row>
    <row r="39" spans="1:9" ht="12.75">
      <c r="A39" s="5"/>
      <c r="B39" s="5"/>
      <c r="C39" s="39" t="s">
        <v>56</v>
      </c>
      <c r="D39" s="43"/>
      <c r="E39" s="41">
        <v>563800</v>
      </c>
      <c r="F39" s="41">
        <v>563800</v>
      </c>
      <c r="G39" s="44"/>
      <c r="H39" s="20"/>
      <c r="I39" s="44"/>
    </row>
    <row r="40" spans="1:9" ht="12.75">
      <c r="A40" s="5"/>
      <c r="B40" s="5"/>
      <c r="C40" s="39" t="s">
        <v>57</v>
      </c>
      <c r="D40" s="43"/>
      <c r="E40" s="41">
        <v>307000</v>
      </c>
      <c r="F40" s="41">
        <v>307000</v>
      </c>
      <c r="G40" s="44"/>
      <c r="H40" s="20"/>
      <c r="I40" s="44"/>
    </row>
    <row r="41" spans="1:9" ht="12.75">
      <c r="A41" s="5"/>
      <c r="B41" s="5"/>
      <c r="C41" s="39" t="s">
        <v>58</v>
      </c>
      <c r="D41" s="43"/>
      <c r="E41" s="41">
        <v>313800</v>
      </c>
      <c r="F41" s="41">
        <v>313800</v>
      </c>
      <c r="G41" s="44"/>
      <c r="H41" s="20"/>
      <c r="I41" s="44"/>
    </row>
    <row r="42" spans="1:9" ht="12.75">
      <c r="A42" s="5"/>
      <c r="B42" s="5"/>
      <c r="C42" s="39" t="s">
        <v>59</v>
      </c>
      <c r="D42" s="40">
        <v>1000</v>
      </c>
      <c r="E42" s="41">
        <v>350760</v>
      </c>
      <c r="F42" s="41">
        <v>351760</v>
      </c>
      <c r="G42" s="41">
        <v>1000</v>
      </c>
      <c r="H42" s="20"/>
      <c r="I42" s="41"/>
    </row>
    <row r="43" spans="1:9" ht="12.75">
      <c r="A43" s="5"/>
      <c r="B43" s="5"/>
      <c r="C43" s="39" t="s">
        <v>60</v>
      </c>
      <c r="D43" s="40">
        <v>4000</v>
      </c>
      <c r="E43" s="41">
        <v>351140</v>
      </c>
      <c r="F43" s="41">
        <v>355140</v>
      </c>
      <c r="G43" s="41">
        <v>4000</v>
      </c>
      <c r="H43" s="20"/>
      <c r="I43" s="41"/>
    </row>
    <row r="44" spans="1:9" ht="13.5" thickBot="1">
      <c r="A44" s="116" t="s">
        <v>81</v>
      </c>
      <c r="B44" s="117"/>
      <c r="C44" s="117"/>
      <c r="D44" s="117"/>
      <c r="E44" s="117"/>
      <c r="F44" s="117"/>
      <c r="G44" s="117"/>
      <c r="H44" s="117"/>
      <c r="I44" s="117"/>
    </row>
    <row r="45" spans="1:9" ht="13.5" thickBot="1">
      <c r="A45" s="29" t="s">
        <v>4</v>
      </c>
      <c r="B45" s="29" t="s">
        <v>5</v>
      </c>
      <c r="C45" s="29" t="s">
        <v>6</v>
      </c>
      <c r="D45" s="30" t="s">
        <v>7</v>
      </c>
      <c r="E45" s="30" t="s">
        <v>94</v>
      </c>
      <c r="F45" s="31" t="s">
        <v>95</v>
      </c>
      <c r="G45" s="31">
        <v>7</v>
      </c>
      <c r="H45" s="31">
        <v>8</v>
      </c>
      <c r="I45" s="32" t="s">
        <v>96</v>
      </c>
    </row>
    <row r="46" spans="1:9" ht="12.75">
      <c r="A46" s="5"/>
      <c r="B46" s="5">
        <v>80105</v>
      </c>
      <c r="C46" s="6" t="s">
        <v>22</v>
      </c>
      <c r="D46" s="43"/>
      <c r="E46" s="44">
        <f>SUM(E47)</f>
        <v>207000</v>
      </c>
      <c r="F46" s="44">
        <f>SUM(F47)</f>
        <v>207000</v>
      </c>
      <c r="G46" s="44"/>
      <c r="H46" s="22"/>
      <c r="I46" s="22"/>
    </row>
    <row r="47" spans="1:9" ht="12.75" customHeight="1">
      <c r="A47" s="5"/>
      <c r="B47" s="5"/>
      <c r="C47" s="8" t="s">
        <v>98</v>
      </c>
      <c r="D47" s="40"/>
      <c r="E47" s="41">
        <v>207000</v>
      </c>
      <c r="F47" s="41">
        <v>207000</v>
      </c>
      <c r="G47" s="44"/>
      <c r="H47" s="22"/>
      <c r="I47" s="22"/>
    </row>
    <row r="48" spans="1:9" ht="12.75" customHeight="1">
      <c r="A48" s="5"/>
      <c r="B48" s="5"/>
      <c r="C48" s="8" t="s">
        <v>99</v>
      </c>
      <c r="D48" s="40"/>
      <c r="E48" s="41"/>
      <c r="F48" s="41"/>
      <c r="G48" s="44"/>
      <c r="H48" s="22"/>
      <c r="I48" s="22"/>
    </row>
    <row r="49" spans="1:9" ht="12.75">
      <c r="A49" s="5"/>
      <c r="B49" s="5">
        <v>80110</v>
      </c>
      <c r="C49" s="42" t="s">
        <v>14</v>
      </c>
      <c r="D49" s="43">
        <f>SUM(D50:D54)</f>
        <v>3020</v>
      </c>
      <c r="E49" s="43">
        <f>SUM(E50:E54)</f>
        <v>261130</v>
      </c>
      <c r="F49" s="43">
        <f>SUM(F50:F54)</f>
        <v>264150</v>
      </c>
      <c r="G49" s="43">
        <f>SUM(G50:G54)</f>
        <v>8020</v>
      </c>
      <c r="H49" s="22"/>
      <c r="I49" s="43"/>
    </row>
    <row r="50" spans="1:9" ht="12.75">
      <c r="A50" s="5"/>
      <c r="B50" s="5"/>
      <c r="C50" s="39" t="s">
        <v>62</v>
      </c>
      <c r="D50" s="40">
        <v>20</v>
      </c>
      <c r="E50" s="41">
        <v>17000</v>
      </c>
      <c r="F50" s="41">
        <v>17020</v>
      </c>
      <c r="G50" s="41">
        <v>20</v>
      </c>
      <c r="H50" s="22"/>
      <c r="I50" s="41"/>
    </row>
    <row r="51" spans="1:9" ht="12.75">
      <c r="A51" s="5"/>
      <c r="B51" s="5"/>
      <c r="C51" s="39" t="s">
        <v>32</v>
      </c>
      <c r="D51" s="40">
        <v>1000</v>
      </c>
      <c r="E51" s="41">
        <v>8230</v>
      </c>
      <c r="F51" s="41">
        <v>9230</v>
      </c>
      <c r="G51" s="41">
        <v>1000</v>
      </c>
      <c r="H51" s="22"/>
      <c r="I51" s="41"/>
    </row>
    <row r="52" spans="1:9" ht="12.75">
      <c r="A52" s="17"/>
      <c r="B52" s="17"/>
      <c r="C52" s="39" t="s">
        <v>33</v>
      </c>
      <c r="D52" s="43"/>
      <c r="E52" s="41">
        <v>150000</v>
      </c>
      <c r="F52" s="41">
        <v>150000</v>
      </c>
      <c r="G52" s="44"/>
      <c r="H52" s="24"/>
      <c r="I52" s="44"/>
    </row>
    <row r="53" spans="1:9" ht="12.75">
      <c r="A53" s="5"/>
      <c r="B53" s="5"/>
      <c r="C53" s="39" t="s">
        <v>61</v>
      </c>
      <c r="D53" s="40">
        <v>2000</v>
      </c>
      <c r="E53" s="41">
        <v>66000</v>
      </c>
      <c r="F53" s="41">
        <v>68000</v>
      </c>
      <c r="G53" s="41">
        <v>7000</v>
      </c>
      <c r="H53" s="22"/>
      <c r="I53" s="41"/>
    </row>
    <row r="54" spans="1:9" ht="12.75">
      <c r="A54" s="5"/>
      <c r="B54" s="5"/>
      <c r="C54" s="39" t="s">
        <v>31</v>
      </c>
      <c r="D54" s="40"/>
      <c r="E54" s="45">
        <v>19900</v>
      </c>
      <c r="F54" s="41">
        <v>19900</v>
      </c>
      <c r="G54" s="44"/>
      <c r="H54" s="22"/>
      <c r="I54" s="44"/>
    </row>
    <row r="55" spans="1:9" ht="12.75">
      <c r="A55" s="5"/>
      <c r="B55" s="5">
        <v>80120</v>
      </c>
      <c r="C55" s="42" t="s">
        <v>15</v>
      </c>
      <c r="D55" s="43">
        <f>SUM(D56:D59)</f>
        <v>11980</v>
      </c>
      <c r="E55" s="43">
        <f>SUM(E56:E59)</f>
        <v>207500</v>
      </c>
      <c r="F55" s="43">
        <f>SUM(F56:F59)</f>
        <v>219480</v>
      </c>
      <c r="G55" s="43">
        <f>SUM(G56:G59)</f>
        <v>1980</v>
      </c>
      <c r="H55" s="22"/>
      <c r="I55" s="43"/>
    </row>
    <row r="56" spans="1:9" ht="12.75">
      <c r="A56" s="9"/>
      <c r="B56" s="9"/>
      <c r="C56" s="39" t="s">
        <v>16</v>
      </c>
      <c r="D56" s="40"/>
      <c r="E56" s="41">
        <v>38000</v>
      </c>
      <c r="F56" s="41">
        <v>38000</v>
      </c>
      <c r="G56" s="44"/>
      <c r="H56" s="20"/>
      <c r="I56" s="44"/>
    </row>
    <row r="57" spans="1:9" ht="12.75">
      <c r="A57" s="9"/>
      <c r="B57" s="9"/>
      <c r="C57" s="39" t="s">
        <v>63</v>
      </c>
      <c r="D57" s="40">
        <v>10000</v>
      </c>
      <c r="E57" s="41">
        <v>101500</v>
      </c>
      <c r="F57" s="41">
        <v>111500</v>
      </c>
      <c r="G57" s="41"/>
      <c r="H57" s="20"/>
      <c r="I57" s="41"/>
    </row>
    <row r="58" spans="1:9" ht="12.75">
      <c r="A58" s="9"/>
      <c r="B58" s="9"/>
      <c r="C58" s="39" t="s">
        <v>90</v>
      </c>
      <c r="D58" s="40">
        <v>1000</v>
      </c>
      <c r="E58" s="41">
        <v>27000</v>
      </c>
      <c r="F58" s="41">
        <v>28000</v>
      </c>
      <c r="G58" s="41">
        <v>1000</v>
      </c>
      <c r="H58" s="20"/>
      <c r="I58" s="41"/>
    </row>
    <row r="59" spans="1:9" ht="12.75">
      <c r="A59" s="9"/>
      <c r="B59" s="9"/>
      <c r="C59" s="39" t="s">
        <v>64</v>
      </c>
      <c r="D59" s="40">
        <v>980</v>
      </c>
      <c r="E59" s="41">
        <v>41000</v>
      </c>
      <c r="F59" s="41">
        <v>41980</v>
      </c>
      <c r="G59" s="41">
        <v>980</v>
      </c>
      <c r="H59" s="20"/>
      <c r="I59" s="41"/>
    </row>
    <row r="60" spans="1:9" ht="12.75">
      <c r="A60" s="5"/>
      <c r="B60" s="5">
        <v>80130</v>
      </c>
      <c r="C60" s="46" t="s">
        <v>9</v>
      </c>
      <c r="D60" s="47">
        <f>SUM(D61:D67)</f>
        <v>31660</v>
      </c>
      <c r="E60" s="47">
        <f>SUM(E61:E67)</f>
        <v>541140</v>
      </c>
      <c r="F60" s="47">
        <f>SUM(F61:F67)</f>
        <v>572800</v>
      </c>
      <c r="G60" s="47">
        <f>SUM(G61:G67)</f>
        <v>21660</v>
      </c>
      <c r="H60" s="22"/>
      <c r="I60" s="47"/>
    </row>
    <row r="61" spans="1:9" ht="12.75">
      <c r="A61" s="5"/>
      <c r="B61" s="5"/>
      <c r="C61" s="48" t="s">
        <v>65</v>
      </c>
      <c r="D61" s="49">
        <v>300</v>
      </c>
      <c r="E61" s="41">
        <v>5030</v>
      </c>
      <c r="F61" s="41">
        <v>5330</v>
      </c>
      <c r="G61" s="41">
        <v>300</v>
      </c>
      <c r="H61" s="20"/>
      <c r="I61" s="41"/>
    </row>
    <row r="62" spans="1:9" ht="12.75">
      <c r="A62" s="5"/>
      <c r="B62" s="5"/>
      <c r="C62" s="48" t="s">
        <v>66</v>
      </c>
      <c r="D62" s="49">
        <v>3000</v>
      </c>
      <c r="E62" s="41">
        <v>35000</v>
      </c>
      <c r="F62" s="41">
        <v>38000</v>
      </c>
      <c r="G62" s="41"/>
      <c r="H62" s="20"/>
      <c r="I62" s="41"/>
    </row>
    <row r="63" spans="1:9" ht="12.75">
      <c r="A63" s="5"/>
      <c r="B63" s="5"/>
      <c r="C63" s="48" t="s">
        <v>91</v>
      </c>
      <c r="D63" s="49">
        <v>14720</v>
      </c>
      <c r="E63" s="41">
        <v>113100</v>
      </c>
      <c r="F63" s="41">
        <v>127820</v>
      </c>
      <c r="G63" s="41">
        <v>4720</v>
      </c>
      <c r="H63" s="20"/>
      <c r="I63" s="41"/>
    </row>
    <row r="64" spans="1:9" ht="12.75">
      <c r="A64" s="5"/>
      <c r="B64" s="5"/>
      <c r="C64" s="48" t="s">
        <v>67</v>
      </c>
      <c r="D64" s="50">
        <v>5000</v>
      </c>
      <c r="E64" s="41">
        <v>110400</v>
      </c>
      <c r="F64" s="41">
        <v>115400</v>
      </c>
      <c r="G64" s="41">
        <v>5000</v>
      </c>
      <c r="H64" s="20"/>
      <c r="I64" s="41"/>
    </row>
    <row r="65" spans="1:9" ht="12.75">
      <c r="A65" s="5"/>
      <c r="B65" s="5"/>
      <c r="C65" s="48" t="s">
        <v>101</v>
      </c>
      <c r="D65" s="49">
        <v>5000</v>
      </c>
      <c r="E65" s="41">
        <v>69750</v>
      </c>
      <c r="F65" s="41">
        <v>74750</v>
      </c>
      <c r="G65" s="41">
        <v>5000</v>
      </c>
      <c r="H65" s="20"/>
      <c r="I65" s="41"/>
    </row>
    <row r="66" spans="1:9" ht="12.75">
      <c r="A66" s="5"/>
      <c r="B66" s="5"/>
      <c r="C66" s="48" t="s">
        <v>68</v>
      </c>
      <c r="D66" s="49">
        <v>2640</v>
      </c>
      <c r="E66" s="41">
        <v>197710</v>
      </c>
      <c r="F66" s="41">
        <v>200350</v>
      </c>
      <c r="G66" s="41">
        <v>2640</v>
      </c>
      <c r="H66" s="20"/>
      <c r="I66" s="41"/>
    </row>
    <row r="67" spans="1:9" ht="12.75">
      <c r="A67" s="5"/>
      <c r="B67" s="5"/>
      <c r="C67" s="48" t="s">
        <v>69</v>
      </c>
      <c r="D67" s="49">
        <v>1000</v>
      </c>
      <c r="E67" s="41">
        <v>10150</v>
      </c>
      <c r="F67" s="41">
        <v>11150</v>
      </c>
      <c r="G67" s="41">
        <v>4000</v>
      </c>
      <c r="H67" s="20"/>
      <c r="I67" s="41"/>
    </row>
    <row r="68" spans="1:9" ht="12.75">
      <c r="A68" s="5"/>
      <c r="B68" s="5">
        <v>80132</v>
      </c>
      <c r="C68" s="6" t="s">
        <v>23</v>
      </c>
      <c r="D68" s="22"/>
      <c r="E68" s="22">
        <f>SUM(E69)</f>
        <v>28500</v>
      </c>
      <c r="F68" s="22">
        <f>SUM(F69)</f>
        <v>28500</v>
      </c>
      <c r="G68" s="22"/>
      <c r="H68" s="22"/>
      <c r="I68" s="22"/>
    </row>
    <row r="69" spans="1:9" ht="12.75">
      <c r="A69" s="5"/>
      <c r="B69" s="5"/>
      <c r="C69" s="4" t="s">
        <v>70</v>
      </c>
      <c r="D69" s="22"/>
      <c r="E69" s="20">
        <v>28500</v>
      </c>
      <c r="F69" s="20">
        <v>28500</v>
      </c>
      <c r="G69" s="22"/>
      <c r="H69" s="22"/>
      <c r="I69" s="22"/>
    </row>
    <row r="70" spans="1:9" ht="12.75" customHeight="1">
      <c r="A70" s="10"/>
      <c r="B70" s="10">
        <v>80140</v>
      </c>
      <c r="C70" s="51" t="s">
        <v>92</v>
      </c>
      <c r="D70" s="52">
        <f>SUM(D72:D73)</f>
        <v>23150</v>
      </c>
      <c r="E70" s="52">
        <f>SUM(E72:E73)</f>
        <v>324000</v>
      </c>
      <c r="F70" s="52">
        <f>SUM(F72:F73)</f>
        <v>347150</v>
      </c>
      <c r="G70" s="52">
        <f>SUM(G72:G73)</f>
        <v>37150</v>
      </c>
      <c r="H70" s="25"/>
      <c r="I70" s="52"/>
    </row>
    <row r="71" spans="1:9" ht="12.75" customHeight="1">
      <c r="A71" s="10"/>
      <c r="B71" s="10"/>
      <c r="C71" s="51" t="s">
        <v>93</v>
      </c>
      <c r="D71" s="52"/>
      <c r="E71" s="52"/>
      <c r="F71" s="52"/>
      <c r="G71" s="52"/>
      <c r="H71" s="25"/>
      <c r="I71" s="52"/>
    </row>
    <row r="72" spans="1:9" ht="12.75">
      <c r="A72" s="5"/>
      <c r="B72" s="5"/>
      <c r="C72" s="48" t="s">
        <v>71</v>
      </c>
      <c r="D72" s="49">
        <v>21150</v>
      </c>
      <c r="E72" s="41">
        <v>269000</v>
      </c>
      <c r="F72" s="41">
        <v>290150</v>
      </c>
      <c r="G72" s="41">
        <v>21150</v>
      </c>
      <c r="H72" s="20"/>
      <c r="I72" s="41"/>
    </row>
    <row r="73" spans="1:9" ht="12.75">
      <c r="A73" s="5"/>
      <c r="B73" s="5"/>
      <c r="C73" s="48" t="s">
        <v>72</v>
      </c>
      <c r="D73" s="49">
        <v>2000</v>
      </c>
      <c r="E73" s="41">
        <v>55000</v>
      </c>
      <c r="F73" s="41">
        <v>57000</v>
      </c>
      <c r="G73" s="41">
        <v>16000</v>
      </c>
      <c r="H73" s="20"/>
      <c r="I73" s="41"/>
    </row>
    <row r="74" spans="1:9" ht="12.75">
      <c r="A74" s="5"/>
      <c r="B74" s="5">
        <v>80146</v>
      </c>
      <c r="C74" s="53" t="s">
        <v>17</v>
      </c>
      <c r="D74" s="54">
        <f>SUM(D75)</f>
        <v>4200</v>
      </c>
      <c r="E74" s="54">
        <f>SUM(E75)</f>
        <v>30030</v>
      </c>
      <c r="F74" s="54">
        <f>SUM(F75)</f>
        <v>34230</v>
      </c>
      <c r="G74" s="54">
        <f>SUM(G75)</f>
        <v>200</v>
      </c>
      <c r="H74" s="22"/>
      <c r="I74" s="54"/>
    </row>
    <row r="75" spans="1:9" ht="12.75" customHeight="1">
      <c r="A75" s="10"/>
      <c r="B75" s="10"/>
      <c r="C75" s="48" t="s">
        <v>100</v>
      </c>
      <c r="D75" s="50">
        <v>4200</v>
      </c>
      <c r="E75" s="55">
        <v>30030</v>
      </c>
      <c r="F75" s="55">
        <v>34230</v>
      </c>
      <c r="G75" s="55">
        <v>200</v>
      </c>
      <c r="H75" s="26"/>
      <c r="I75" s="55"/>
    </row>
    <row r="76" spans="1:9" ht="12.75">
      <c r="A76" s="5"/>
      <c r="B76" s="5">
        <v>80148</v>
      </c>
      <c r="C76" s="42" t="s">
        <v>30</v>
      </c>
      <c r="D76" s="43">
        <f>SUM(D77:D94)</f>
        <v>5630</v>
      </c>
      <c r="E76" s="43">
        <f>SUM(E77:E94)</f>
        <v>1568250</v>
      </c>
      <c r="F76" s="43">
        <f>SUM(F77:F94)</f>
        <v>1573880</v>
      </c>
      <c r="G76" s="43">
        <f>SUM(G77:G94)</f>
        <v>5637</v>
      </c>
      <c r="H76" s="23"/>
      <c r="I76" s="43"/>
    </row>
    <row r="77" spans="1:9" ht="12.75">
      <c r="A77" s="5"/>
      <c r="B77" s="5"/>
      <c r="C77" s="39" t="s">
        <v>38</v>
      </c>
      <c r="D77" s="40"/>
      <c r="E77" s="41">
        <v>82620</v>
      </c>
      <c r="F77" s="41">
        <v>82620</v>
      </c>
      <c r="G77" s="41"/>
      <c r="H77" s="20"/>
      <c r="I77" s="41"/>
    </row>
    <row r="78" spans="1:9" ht="12.75">
      <c r="A78" s="5"/>
      <c r="B78" s="5"/>
      <c r="C78" s="39" t="s">
        <v>39</v>
      </c>
      <c r="D78" s="40"/>
      <c r="E78" s="41">
        <v>75000</v>
      </c>
      <c r="F78" s="41">
        <v>75000</v>
      </c>
      <c r="G78" s="41"/>
      <c r="H78" s="20"/>
      <c r="I78" s="41"/>
    </row>
    <row r="79" spans="1:9" ht="12.75">
      <c r="A79" s="5"/>
      <c r="B79" s="5"/>
      <c r="C79" s="39" t="s">
        <v>40</v>
      </c>
      <c r="D79" s="40"/>
      <c r="E79" s="41">
        <v>146680</v>
      </c>
      <c r="F79" s="41">
        <v>146680</v>
      </c>
      <c r="G79" s="41"/>
      <c r="H79" s="20"/>
      <c r="I79" s="41"/>
    </row>
    <row r="80" spans="1:9" ht="12.75">
      <c r="A80" s="5"/>
      <c r="B80" s="5"/>
      <c r="C80" s="39" t="s">
        <v>41</v>
      </c>
      <c r="D80" s="40">
        <v>1500</v>
      </c>
      <c r="E80" s="41">
        <v>80100</v>
      </c>
      <c r="F80" s="41">
        <v>81600</v>
      </c>
      <c r="G80" s="41">
        <v>1500</v>
      </c>
      <c r="H80" s="20"/>
      <c r="I80" s="41"/>
    </row>
    <row r="81" spans="1:9" ht="12.75">
      <c r="A81" s="5"/>
      <c r="B81" s="5"/>
      <c r="C81" s="39" t="s">
        <v>42</v>
      </c>
      <c r="D81" s="40"/>
      <c r="E81" s="41">
        <v>165850</v>
      </c>
      <c r="F81" s="41">
        <v>165850</v>
      </c>
      <c r="G81" s="41"/>
      <c r="H81" s="20"/>
      <c r="I81" s="41"/>
    </row>
    <row r="82" spans="1:9" ht="12.75">
      <c r="A82" s="5"/>
      <c r="B82" s="5"/>
      <c r="C82" s="39" t="s">
        <v>43</v>
      </c>
      <c r="D82" s="40">
        <v>500</v>
      </c>
      <c r="E82" s="41">
        <v>129200</v>
      </c>
      <c r="F82" s="41">
        <v>129700</v>
      </c>
      <c r="G82" s="41">
        <v>500</v>
      </c>
      <c r="H82" s="20"/>
      <c r="I82" s="41"/>
    </row>
    <row r="83" spans="1:9" ht="12.75">
      <c r="A83" s="5"/>
      <c r="B83" s="5"/>
      <c r="C83" s="39" t="s">
        <v>44</v>
      </c>
      <c r="D83" s="40"/>
      <c r="E83" s="41">
        <v>76000</v>
      </c>
      <c r="F83" s="41">
        <v>76000</v>
      </c>
      <c r="G83" s="41"/>
      <c r="H83" s="20"/>
      <c r="I83" s="41"/>
    </row>
    <row r="84" spans="1:9" ht="12.75">
      <c r="A84" s="5"/>
      <c r="B84" s="5"/>
      <c r="C84" s="39" t="s">
        <v>45</v>
      </c>
      <c r="D84" s="40"/>
      <c r="E84" s="41">
        <v>9000</v>
      </c>
      <c r="F84" s="41">
        <v>9000</v>
      </c>
      <c r="G84" s="41"/>
      <c r="H84" s="20"/>
      <c r="I84" s="41"/>
    </row>
    <row r="85" spans="1:9" ht="12.75">
      <c r="A85" s="5"/>
      <c r="B85" s="5"/>
      <c r="C85" s="39" t="s">
        <v>46</v>
      </c>
      <c r="D85" s="40">
        <v>1130</v>
      </c>
      <c r="E85" s="41">
        <v>105000</v>
      </c>
      <c r="F85" s="41">
        <v>106130</v>
      </c>
      <c r="G85" s="41">
        <v>1130</v>
      </c>
      <c r="H85" s="20"/>
      <c r="I85" s="41"/>
    </row>
    <row r="86" spans="1:9" ht="12.75">
      <c r="A86" s="5"/>
      <c r="B86" s="5"/>
      <c r="C86" s="39" t="s">
        <v>47</v>
      </c>
      <c r="D86" s="40"/>
      <c r="E86" s="41">
        <v>60000</v>
      </c>
      <c r="F86" s="41">
        <v>60000</v>
      </c>
      <c r="G86" s="41"/>
      <c r="H86" s="20"/>
      <c r="I86" s="41"/>
    </row>
    <row r="87" spans="1:9" ht="12.75">
      <c r="A87" s="5"/>
      <c r="B87" s="5"/>
      <c r="C87" s="39" t="s">
        <v>37</v>
      </c>
      <c r="D87" s="40"/>
      <c r="E87" s="41">
        <v>125000</v>
      </c>
      <c r="F87" s="41">
        <v>125000</v>
      </c>
      <c r="G87" s="41"/>
      <c r="H87" s="20"/>
      <c r="I87" s="41"/>
    </row>
    <row r="88" spans="1:9" ht="13.5" thickBot="1">
      <c r="A88" s="116" t="s">
        <v>82</v>
      </c>
      <c r="B88" s="117"/>
      <c r="C88" s="117"/>
      <c r="D88" s="117"/>
      <c r="E88" s="117"/>
      <c r="F88" s="117"/>
      <c r="G88" s="117"/>
      <c r="H88" s="117"/>
      <c r="I88" s="117"/>
    </row>
    <row r="89" spans="1:9" ht="13.5" thickBot="1">
      <c r="A89" s="29" t="s">
        <v>4</v>
      </c>
      <c r="B89" s="29" t="s">
        <v>5</v>
      </c>
      <c r="C89" s="29" t="s">
        <v>6</v>
      </c>
      <c r="D89" s="30" t="s">
        <v>7</v>
      </c>
      <c r="E89" s="30" t="s">
        <v>94</v>
      </c>
      <c r="F89" s="31" t="s">
        <v>95</v>
      </c>
      <c r="G89" s="31">
        <v>7</v>
      </c>
      <c r="H89" s="31">
        <v>8</v>
      </c>
      <c r="I89" s="32" t="s">
        <v>96</v>
      </c>
    </row>
    <row r="90" spans="1:9" ht="12.75">
      <c r="A90" s="5"/>
      <c r="B90" s="5"/>
      <c r="C90" s="39" t="s">
        <v>32</v>
      </c>
      <c r="D90" s="40">
        <v>1000</v>
      </c>
      <c r="E90" s="41">
        <v>120000</v>
      </c>
      <c r="F90" s="41">
        <v>121000</v>
      </c>
      <c r="G90" s="41">
        <v>1000</v>
      </c>
      <c r="H90" s="20"/>
      <c r="I90" s="41"/>
    </row>
    <row r="91" spans="1:9" ht="12.75">
      <c r="A91" s="5"/>
      <c r="B91" s="5"/>
      <c r="C91" s="39" t="s">
        <v>33</v>
      </c>
      <c r="D91" s="43"/>
      <c r="E91" s="41">
        <v>233800</v>
      </c>
      <c r="F91" s="41">
        <v>233800</v>
      </c>
      <c r="G91" s="41"/>
      <c r="H91" s="20"/>
      <c r="I91" s="41"/>
    </row>
    <row r="92" spans="1:9" ht="12.75">
      <c r="A92" s="5"/>
      <c r="B92" s="5"/>
      <c r="C92" s="39" t="s">
        <v>61</v>
      </c>
      <c r="D92" s="40">
        <v>1500</v>
      </c>
      <c r="E92" s="41">
        <v>55000</v>
      </c>
      <c r="F92" s="41">
        <v>56500</v>
      </c>
      <c r="G92" s="41">
        <v>1500</v>
      </c>
      <c r="H92" s="20"/>
      <c r="I92" s="41"/>
    </row>
    <row r="93" spans="1:9" ht="12.75">
      <c r="A93" s="5"/>
      <c r="B93" s="5"/>
      <c r="C93" s="39" t="s">
        <v>31</v>
      </c>
      <c r="D93" s="43"/>
      <c r="E93" s="41">
        <v>40000</v>
      </c>
      <c r="F93" s="41">
        <v>40000</v>
      </c>
      <c r="G93" s="41"/>
      <c r="H93" s="20"/>
      <c r="I93" s="41"/>
    </row>
    <row r="94" spans="1:9" ht="13.5" thickBot="1">
      <c r="A94" s="5"/>
      <c r="B94" s="5"/>
      <c r="C94" s="56" t="s">
        <v>73</v>
      </c>
      <c r="D94" s="57"/>
      <c r="E94" s="58">
        <v>65000</v>
      </c>
      <c r="F94" s="58">
        <v>65000</v>
      </c>
      <c r="G94" s="59"/>
      <c r="H94" s="20"/>
      <c r="I94" s="59"/>
    </row>
    <row r="95" spans="1:9" ht="12.75">
      <c r="A95" s="81">
        <v>852</v>
      </c>
      <c r="B95" s="81"/>
      <c r="C95" s="64" t="s">
        <v>79</v>
      </c>
      <c r="D95" s="82">
        <f>SUM(D96)</f>
        <v>23225</v>
      </c>
      <c r="E95" s="66">
        <f>SUM(E96)</f>
        <v>22600</v>
      </c>
      <c r="F95" s="82">
        <f>SUM(F96)</f>
        <v>45825</v>
      </c>
      <c r="G95" s="83"/>
      <c r="H95" s="83"/>
      <c r="I95" s="84"/>
    </row>
    <row r="96" spans="1:9" ht="12.75">
      <c r="A96" s="85"/>
      <c r="B96" s="85">
        <v>85201</v>
      </c>
      <c r="C96" s="86" t="s">
        <v>80</v>
      </c>
      <c r="D96" s="87">
        <f>SUM(D97:D99)</f>
        <v>23225</v>
      </c>
      <c r="E96" s="88">
        <f>SUM(E97:E99)</f>
        <v>22600</v>
      </c>
      <c r="F96" s="87">
        <f>SUM(F97:F99)</f>
        <v>45825</v>
      </c>
      <c r="G96" s="20"/>
      <c r="H96" s="20"/>
      <c r="I96" s="23"/>
    </row>
    <row r="97" spans="1:9" ht="12.75">
      <c r="A97" s="85"/>
      <c r="B97" s="89"/>
      <c r="C97" s="90" t="s">
        <v>83</v>
      </c>
      <c r="D97" s="91">
        <v>6000</v>
      </c>
      <c r="E97" s="92">
        <v>3100</v>
      </c>
      <c r="F97" s="93">
        <v>9100</v>
      </c>
      <c r="G97" s="94"/>
      <c r="H97" s="94"/>
      <c r="I97" s="94"/>
    </row>
    <row r="98" spans="1:9" ht="12.75">
      <c r="A98" s="85"/>
      <c r="B98" s="89"/>
      <c r="C98" s="90" t="s">
        <v>84</v>
      </c>
      <c r="D98" s="95"/>
      <c r="E98" s="92">
        <v>1500</v>
      </c>
      <c r="F98" s="20">
        <v>1500</v>
      </c>
      <c r="G98" s="20"/>
      <c r="H98" s="20"/>
      <c r="I98" s="20"/>
    </row>
    <row r="99" spans="1:9" ht="13.5" thickBot="1">
      <c r="A99" s="85"/>
      <c r="B99" s="89"/>
      <c r="C99" s="90" t="s">
        <v>85</v>
      </c>
      <c r="D99" s="91">
        <v>17225</v>
      </c>
      <c r="E99" s="92">
        <v>18000</v>
      </c>
      <c r="F99" s="20">
        <v>35225</v>
      </c>
      <c r="G99" s="20"/>
      <c r="H99" s="20"/>
      <c r="I99" s="20"/>
    </row>
    <row r="100" spans="1:9" ht="12.75">
      <c r="A100" s="11">
        <v>854</v>
      </c>
      <c r="B100" s="11"/>
      <c r="C100" s="2" t="s">
        <v>24</v>
      </c>
      <c r="D100" s="62">
        <f>SUM(D101+D103+D105+D107)</f>
        <v>260</v>
      </c>
      <c r="E100" s="62">
        <f>SUM(E101+E103+E105+E107)</f>
        <v>501710</v>
      </c>
      <c r="F100" s="62">
        <f>SUM(F101+F103+F105+F107)</f>
        <v>501970</v>
      </c>
      <c r="G100" s="62">
        <f>SUM(G101+G103+G105+G107)</f>
        <v>260</v>
      </c>
      <c r="H100" s="27"/>
      <c r="I100" s="62"/>
    </row>
    <row r="101" spans="1:9" ht="12.75">
      <c r="A101" s="5"/>
      <c r="B101" s="5">
        <v>85403</v>
      </c>
      <c r="C101" s="42" t="s">
        <v>97</v>
      </c>
      <c r="D101" s="43"/>
      <c r="E101" s="43">
        <f>SUM(E102)</f>
        <v>70000</v>
      </c>
      <c r="F101" s="43">
        <f>SUM(F102)</f>
        <v>70000</v>
      </c>
      <c r="G101" s="43"/>
      <c r="H101" s="22"/>
      <c r="I101" s="22"/>
    </row>
    <row r="102" spans="1:9" ht="12.75">
      <c r="A102" s="5"/>
      <c r="B102" s="5"/>
      <c r="C102" s="39" t="s">
        <v>73</v>
      </c>
      <c r="D102" s="40"/>
      <c r="E102" s="41">
        <v>70000</v>
      </c>
      <c r="F102" s="41">
        <v>70000</v>
      </c>
      <c r="G102" s="41"/>
      <c r="H102" s="20"/>
      <c r="I102" s="22"/>
    </row>
    <row r="103" spans="1:9" ht="12.75">
      <c r="A103" s="5"/>
      <c r="B103" s="5">
        <v>85407</v>
      </c>
      <c r="C103" s="46" t="s">
        <v>18</v>
      </c>
      <c r="D103" s="47"/>
      <c r="E103" s="44">
        <f>SUM(E104)</f>
        <v>18710</v>
      </c>
      <c r="F103" s="44">
        <f>SUM(F104)</f>
        <v>18710</v>
      </c>
      <c r="G103" s="41"/>
      <c r="H103" s="22"/>
      <c r="I103" s="22"/>
    </row>
    <row r="104" spans="1:9" ht="12.75">
      <c r="A104" s="5"/>
      <c r="B104" s="5"/>
      <c r="C104" s="39" t="s">
        <v>74</v>
      </c>
      <c r="D104" s="40"/>
      <c r="E104" s="41">
        <v>18710</v>
      </c>
      <c r="F104" s="41">
        <v>18710</v>
      </c>
      <c r="G104" s="41"/>
      <c r="H104" s="22"/>
      <c r="I104" s="22"/>
    </row>
    <row r="105" spans="1:9" ht="12.75">
      <c r="A105" s="5"/>
      <c r="B105" s="5">
        <v>85410</v>
      </c>
      <c r="C105" s="42" t="s">
        <v>25</v>
      </c>
      <c r="D105" s="43">
        <f>SUM(D106)</f>
        <v>260</v>
      </c>
      <c r="E105" s="44">
        <f>SUM(E106)</f>
        <v>242700</v>
      </c>
      <c r="F105" s="44">
        <f>SUM(F106)</f>
        <v>242960</v>
      </c>
      <c r="G105" s="44">
        <f>SUM(G106)</f>
        <v>260</v>
      </c>
      <c r="H105" s="22"/>
      <c r="I105" s="44"/>
    </row>
    <row r="106" spans="1:9" ht="12.75">
      <c r="A106" s="5"/>
      <c r="B106" s="5"/>
      <c r="C106" s="39" t="s">
        <v>64</v>
      </c>
      <c r="D106" s="40">
        <v>260</v>
      </c>
      <c r="E106" s="41">
        <v>242700</v>
      </c>
      <c r="F106" s="41">
        <v>242960</v>
      </c>
      <c r="G106" s="41">
        <v>260</v>
      </c>
      <c r="H106" s="20"/>
      <c r="I106" s="41"/>
    </row>
    <row r="107" spans="1:9" ht="12.75">
      <c r="A107" s="5"/>
      <c r="B107" s="5">
        <v>85417</v>
      </c>
      <c r="C107" s="42" t="s">
        <v>10</v>
      </c>
      <c r="D107" s="43"/>
      <c r="E107" s="44">
        <f>SUM(E108)</f>
        <v>170300</v>
      </c>
      <c r="F107" s="44">
        <f>SUM(F108)</f>
        <v>170300</v>
      </c>
      <c r="G107" s="41"/>
      <c r="H107" s="22"/>
      <c r="I107" s="22"/>
    </row>
    <row r="108" spans="1:9" ht="13.5" thickBot="1">
      <c r="A108" s="5"/>
      <c r="B108" s="5"/>
      <c r="C108" s="60" t="s">
        <v>11</v>
      </c>
      <c r="D108" s="61"/>
      <c r="E108" s="59">
        <v>170300</v>
      </c>
      <c r="F108" s="59">
        <v>170300</v>
      </c>
      <c r="G108" s="59"/>
      <c r="H108" s="20"/>
      <c r="I108" s="20"/>
    </row>
    <row r="109" spans="1:9" ht="12.75">
      <c r="A109" s="11">
        <v>926</v>
      </c>
      <c r="B109" s="11"/>
      <c r="C109" s="2" t="s">
        <v>26</v>
      </c>
      <c r="D109" s="96"/>
      <c r="E109" s="96">
        <f>SUM(E110)</f>
        <v>10000</v>
      </c>
      <c r="F109" s="96">
        <f>SUM(F110)</f>
        <v>10000</v>
      </c>
      <c r="G109" s="96"/>
      <c r="H109" s="96"/>
      <c r="I109" s="96"/>
    </row>
    <row r="110" spans="1:9" ht="12.75">
      <c r="A110" s="5"/>
      <c r="B110" s="5">
        <v>92604</v>
      </c>
      <c r="C110" s="6" t="s">
        <v>27</v>
      </c>
      <c r="D110" s="22"/>
      <c r="E110" s="22">
        <f>SUM(E111)</f>
        <v>10000</v>
      </c>
      <c r="F110" s="22">
        <f>SUM(F111)</f>
        <v>10000</v>
      </c>
      <c r="G110" s="22"/>
      <c r="H110" s="22"/>
      <c r="I110" s="22"/>
    </row>
    <row r="111" spans="1:9" ht="13.5" thickBot="1">
      <c r="A111" s="5"/>
      <c r="B111" s="5"/>
      <c r="C111" s="4" t="s">
        <v>29</v>
      </c>
      <c r="D111" s="97"/>
      <c r="E111" s="97">
        <v>10000</v>
      </c>
      <c r="F111" s="20">
        <v>10000</v>
      </c>
      <c r="G111" s="20"/>
      <c r="H111" s="20"/>
      <c r="I111" s="20"/>
    </row>
    <row r="112" spans="1:9" ht="13.5" thickBot="1">
      <c r="A112" s="33"/>
      <c r="B112" s="33"/>
      <c r="C112" s="34" t="s">
        <v>28</v>
      </c>
      <c r="D112" s="35">
        <f>SUM(D13,D17,D95,D100,D109,)</f>
        <v>119705</v>
      </c>
      <c r="E112" s="35">
        <f>SUM(E13,E17,E95,E100,E109,)</f>
        <v>8181640</v>
      </c>
      <c r="F112" s="35">
        <f>SUM(F13,F17,F95,F100,F109,)</f>
        <v>8301345</v>
      </c>
      <c r="G112" s="35">
        <v>181072</v>
      </c>
      <c r="H112" s="35">
        <v>12000</v>
      </c>
      <c r="I112" s="36"/>
    </row>
    <row r="115" spans="3:9" ht="12.75">
      <c r="C115" s="28" t="s">
        <v>104</v>
      </c>
      <c r="E115" s="110" t="s">
        <v>106</v>
      </c>
      <c r="F115" s="111"/>
      <c r="G115" s="111"/>
      <c r="H115" s="111"/>
      <c r="I115" s="111"/>
    </row>
    <row r="116" spans="3:9" ht="12.75">
      <c r="C116" s="28"/>
      <c r="E116" s="110"/>
      <c r="F116" s="111"/>
      <c r="G116" s="111"/>
      <c r="H116" s="111"/>
      <c r="I116" s="111"/>
    </row>
    <row r="117" spans="3:9" ht="12.75">
      <c r="C117" s="28" t="s">
        <v>105</v>
      </c>
      <c r="E117" s="110" t="s">
        <v>107</v>
      </c>
      <c r="F117" s="111"/>
      <c r="G117" s="111"/>
      <c r="H117" s="111"/>
      <c r="I117" s="111"/>
    </row>
    <row r="118" spans="3:9" ht="12.75">
      <c r="C118" s="28"/>
      <c r="E118" s="110"/>
      <c r="F118" s="111"/>
      <c r="G118" s="111"/>
      <c r="H118" s="111"/>
      <c r="I118" s="111"/>
    </row>
    <row r="121" spans="4:9" ht="12.75">
      <c r="D121" s="16"/>
      <c r="E121" s="16"/>
      <c r="F121" s="16"/>
      <c r="G121" s="16"/>
      <c r="H121" s="16"/>
      <c r="I121" s="16"/>
    </row>
  </sheetData>
  <sheetProtection/>
  <mergeCells count="18">
    <mergeCell ref="E116:I116"/>
    <mergeCell ref="E118:I118"/>
    <mergeCell ref="G10:G11"/>
    <mergeCell ref="H10:H11"/>
    <mergeCell ref="A44:I44"/>
    <mergeCell ref="A88:I88"/>
    <mergeCell ref="E115:I115"/>
    <mergeCell ref="E117:I117"/>
    <mergeCell ref="A6:I6"/>
    <mergeCell ref="A7:I7"/>
    <mergeCell ref="F9:F11"/>
    <mergeCell ref="I9:I11"/>
    <mergeCell ref="D9:D11"/>
    <mergeCell ref="E9:E11"/>
    <mergeCell ref="A9:A11"/>
    <mergeCell ref="B9:B11"/>
    <mergeCell ref="C9:C11"/>
    <mergeCell ref="G9:H9"/>
  </mergeCells>
  <printOptions horizontalCentered="1"/>
  <pageMargins left="0.2755905511811024" right="0.31496062992125984" top="0.3937007874015748" bottom="0.2362204724409449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jadlisowska</dc:creator>
  <cp:keywords/>
  <dc:description/>
  <cp:lastModifiedBy>msoltys</cp:lastModifiedBy>
  <cp:lastPrinted>2009-11-16T06:51:39Z</cp:lastPrinted>
  <dcterms:created xsi:type="dcterms:W3CDTF">2007-10-17T11:27:21Z</dcterms:created>
  <dcterms:modified xsi:type="dcterms:W3CDTF">2009-11-16T06:51:45Z</dcterms:modified>
  <cp:category/>
  <cp:version/>
  <cp:contentType/>
  <cp:contentStatus/>
</cp:coreProperties>
</file>