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'Arkusz1'!$A$1:$F$81</definedName>
  </definedNames>
  <calcPr fullCalcOnLoad="1"/>
</workbook>
</file>

<file path=xl/sharedStrings.xml><?xml version="1.0" encoding="utf-8"?>
<sst xmlns="http://schemas.openxmlformats.org/spreadsheetml/2006/main" count="89" uniqueCount="73">
  <si>
    <t>§</t>
  </si>
  <si>
    <t>Wyszczególnienie</t>
  </si>
  <si>
    <t>Stan funduszu na początek roku</t>
  </si>
  <si>
    <t>Przychody ogółem</t>
  </si>
  <si>
    <t>z tego:</t>
  </si>
  <si>
    <t>Wpływy z różnych opłat</t>
  </si>
  <si>
    <t>Suma bilansująca</t>
  </si>
  <si>
    <t>Wydatki ogółem</t>
  </si>
  <si>
    <t>Zakup usług pozostałych</t>
  </si>
  <si>
    <t>Wydatki inwestycyjne funduszy celowych</t>
  </si>
  <si>
    <t>Wydatki na zakupy inwestycyjne funduszy celowych</t>
  </si>
  <si>
    <t>1</t>
  </si>
  <si>
    <t>2</t>
  </si>
  <si>
    <t>4</t>
  </si>
  <si>
    <t>5</t>
  </si>
  <si>
    <t>0690</t>
  </si>
  <si>
    <t xml:space="preserve">POWIATOWEGO  FUNDUSZU GOSPODARKI ZASOBEM GEODEZYJNYM </t>
  </si>
  <si>
    <t xml:space="preserve">I KARTOGRAFICZNYM MIASTA LEGNICY </t>
  </si>
  <si>
    <t>Rozdział: 71030 "Fundusz Gospodarki Zasobem Geodezyjnym i Kartograficznym"</t>
  </si>
  <si>
    <t xml:space="preserve"> - opłaty za czynności związane z prowadzeniem zasobu </t>
  </si>
  <si>
    <t>Wpływy z usług</t>
  </si>
  <si>
    <t>0830</t>
  </si>
  <si>
    <t>0920</t>
  </si>
  <si>
    <t>Pozostałe odsetki</t>
  </si>
  <si>
    <t>Przelewy redystrybucyjne</t>
  </si>
  <si>
    <t xml:space="preserve"> - wpłaty na Centralny Fundusz Gospodarki Zasobem </t>
  </si>
  <si>
    <t xml:space="preserve"> - wpłaty na Wojewódzki Fundusz Gospodarki Zasobem</t>
  </si>
  <si>
    <t xml:space="preserve"> - szkolenia pracowników Służby Geodezyjnej </t>
  </si>
  <si>
    <t>Dział: 710 "Działalność usługowa"</t>
  </si>
  <si>
    <t xml:space="preserve"> - wpływy ze sprzedaży map, danych z ewidencji gruntów</t>
  </si>
  <si>
    <t xml:space="preserve"> - aktualizacja i utrzymywanie państwowego zasobu</t>
  </si>
  <si>
    <t xml:space="preserve"> - prowizje bankowe</t>
  </si>
  <si>
    <t>- 2 -</t>
  </si>
  <si>
    <t>Zakup materiałów i wyposażenia</t>
  </si>
  <si>
    <t>3</t>
  </si>
  <si>
    <t>Szkolenia pracowników niebędących członkami korpusu</t>
  </si>
  <si>
    <t>służby cywilnej</t>
  </si>
  <si>
    <t xml:space="preserve">    i uzgadnianiem usytuowania projektowanych sieci  </t>
  </si>
  <si>
    <t xml:space="preserve">   uzbrojenia terenu</t>
  </si>
  <si>
    <t xml:space="preserve">    i budynków oraz innych materiałów i informacji z zasobu </t>
  </si>
  <si>
    <t xml:space="preserve">    powiatowego</t>
  </si>
  <si>
    <t xml:space="preserve">   Geodezyjnym i Kartograficznym </t>
  </si>
  <si>
    <t xml:space="preserve">    geodezyjnego i kartograficznego</t>
  </si>
  <si>
    <t xml:space="preserve">    i Kartograficznej</t>
  </si>
  <si>
    <t xml:space="preserve"> - zakup i wdrożenie systemu informatycznego do obsługi </t>
  </si>
  <si>
    <t xml:space="preserve">   archiwum oraz licencje (bez ograniczeń czasowych i bez </t>
  </si>
  <si>
    <t xml:space="preserve">   limitu użytkowników) wraz z archiwizacją dokumentów </t>
  </si>
  <si>
    <t xml:space="preserve">   zasobu geodezyjnego i kartograficznego</t>
  </si>
  <si>
    <t>Plan na rok 2010</t>
  </si>
  <si>
    <t xml:space="preserve">    Geodezyjnym i Kartograficznym </t>
  </si>
  <si>
    <t xml:space="preserve"> - zakup sprzętu komputerowego, drukarek i oprogramowania</t>
  </si>
  <si>
    <t xml:space="preserve">    i Kartograficznej w Legnicy </t>
  </si>
  <si>
    <t xml:space="preserve">   dla potrzeb Miejskiego Ośrodka Dokumentacji Geodezyjnej</t>
  </si>
  <si>
    <t xml:space="preserve"> - wyposażenie ośrodka dokumentacji geodezyjnej </t>
  </si>
  <si>
    <t xml:space="preserve">    i kartograficznej w sprzęt i urządzenia przeznaczone </t>
  </si>
  <si>
    <t xml:space="preserve">   do prowadzenia państwowego zasobu geodezyjnego  </t>
  </si>
  <si>
    <t xml:space="preserve">    i kartograficznego</t>
  </si>
  <si>
    <t xml:space="preserve"> - dotacja z Wojewódzkiego Funduszu Gospodarki Zasobem</t>
  </si>
  <si>
    <t xml:space="preserve">REALIZACJA PRZYCHODÓW  I  WYDATKÓW </t>
  </si>
  <si>
    <t>W OKRESIE OD 1 STYCZNIA DO 30 CZERWCA 2010 ROKU</t>
  </si>
  <si>
    <t xml:space="preserve">Plan po zmianach         </t>
  </si>
  <si>
    <t>Wykonanie</t>
  </si>
  <si>
    <t>%            (5:4)</t>
  </si>
  <si>
    <t>6</t>
  </si>
  <si>
    <t>4750</t>
  </si>
  <si>
    <t>Zakup akcesoriów komputerowych, w tym programów</t>
  </si>
  <si>
    <t xml:space="preserve"> i licencji</t>
  </si>
  <si>
    <t xml:space="preserve">           SKARBNIK  MIASTA</t>
  </si>
  <si>
    <t xml:space="preserve">                          PREZYDENT  MIASTA           </t>
  </si>
  <si>
    <t xml:space="preserve">              Grażyna  Nikodem</t>
  </si>
  <si>
    <t>Stan funduszu na koniec okresu sprawozdawczego</t>
  </si>
  <si>
    <t xml:space="preserve">                              Tadeusz Krzakowski</t>
  </si>
  <si>
    <t>Tabela nr 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</si>
</sst>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34" borderId="11" xfId="0" applyFont="1" applyFill="1" applyBorder="1" applyAlignment="1" quotePrefix="1">
      <alignment horizontal="center" vertical="center"/>
    </xf>
    <xf numFmtId="4" fontId="2" fillId="34" borderId="11" xfId="0" applyNumberFormat="1" applyFont="1" applyFill="1" applyBorder="1" applyAlignment="1" quotePrefix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5" xfId="0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 quotePrefix="1">
      <alignment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4" fontId="2" fillId="34" borderId="11" xfId="0" applyNumberFormat="1" applyFont="1" applyFill="1" applyBorder="1" applyAlignment="1">
      <alignment vertical="center"/>
    </xf>
    <xf numFmtId="4" fontId="2" fillId="34" borderId="12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4" fontId="2" fillId="35" borderId="0" xfId="0" applyNumberFormat="1" applyFont="1" applyFill="1" applyBorder="1" applyAlignment="1">
      <alignment vertical="center"/>
    </xf>
    <xf numFmtId="4" fontId="2" fillId="35" borderId="0" xfId="0" applyNumberFormat="1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4" fontId="2" fillId="36" borderId="0" xfId="0" applyNumberFormat="1" applyFont="1" applyFill="1" applyBorder="1" applyAlignment="1">
      <alignment vertical="center"/>
    </xf>
    <xf numFmtId="4" fontId="2" fillId="36" borderId="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0" fontId="4" fillId="33" borderId="10" xfId="0" applyFont="1" applyFill="1" applyBorder="1" applyAlignment="1" quotePrefix="1">
      <alignment horizontal="left" vertical="center"/>
    </xf>
    <xf numFmtId="4" fontId="4" fillId="33" borderId="10" xfId="0" applyNumberFormat="1" applyFont="1" applyFill="1" applyBorder="1" applyAlignment="1" quotePrefix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 quotePrefix="1">
      <alignment horizontal="left" vertical="center"/>
    </xf>
    <xf numFmtId="0" fontId="2" fillId="0" borderId="10" xfId="0" applyFont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4" fontId="2" fillId="33" borderId="18" xfId="0" applyNumberFormat="1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left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58">
      <selection activeCell="G82" sqref="C82:G82"/>
    </sheetView>
  </sheetViews>
  <sheetFormatPr defaultColWidth="9.00390625" defaultRowHeight="15.75" customHeight="1"/>
  <cols>
    <col min="1" max="1" width="5.75390625" style="1" customWidth="1"/>
    <col min="2" max="2" width="45.75390625" style="1" customWidth="1"/>
    <col min="3" max="5" width="12.75390625" style="3" customWidth="1"/>
    <col min="6" max="6" width="7.75390625" style="3" customWidth="1"/>
    <col min="7" max="16384" width="9.125" style="1" customWidth="1"/>
  </cols>
  <sheetData>
    <row r="1" spans="3:6" ht="15.75" customHeight="1">
      <c r="C1" s="120"/>
      <c r="D1" s="120"/>
      <c r="E1" s="120"/>
      <c r="F1" s="120"/>
    </row>
    <row r="2" spans="3:15" ht="15.75" customHeight="1">
      <c r="C2" s="5"/>
      <c r="D2" s="5"/>
      <c r="E2" s="116" t="s">
        <v>72</v>
      </c>
      <c r="F2" s="115"/>
      <c r="I2" s="119"/>
      <c r="J2" s="119"/>
      <c r="K2" s="119"/>
      <c r="L2" s="119"/>
      <c r="M2" s="119"/>
      <c r="N2" s="119"/>
      <c r="O2" s="119"/>
    </row>
    <row r="3" spans="3:6" ht="15.75" customHeight="1">
      <c r="C3" s="5"/>
      <c r="D3" s="5"/>
      <c r="E3" s="95"/>
      <c r="F3" s="94"/>
    </row>
    <row r="4" spans="3:6" ht="15.75" customHeight="1">
      <c r="C4" s="5"/>
      <c r="D4" s="5"/>
      <c r="E4" s="5"/>
      <c r="F4" s="5"/>
    </row>
    <row r="5" spans="1:6" ht="15.75" customHeight="1">
      <c r="A5" s="121" t="s">
        <v>58</v>
      </c>
      <c r="B5" s="121"/>
      <c r="C5" s="121"/>
      <c r="D5" s="121"/>
      <c r="E5" s="121"/>
      <c r="F5" s="121"/>
    </row>
    <row r="6" spans="1:6" ht="15.75" customHeight="1">
      <c r="A6" s="121" t="s">
        <v>16</v>
      </c>
      <c r="B6" s="121"/>
      <c r="C6" s="121"/>
      <c r="D6" s="121"/>
      <c r="E6" s="121"/>
      <c r="F6" s="121"/>
    </row>
    <row r="7" spans="1:6" ht="15.75" customHeight="1">
      <c r="A7" s="121" t="s">
        <v>17</v>
      </c>
      <c r="B7" s="121"/>
      <c r="C7" s="121"/>
      <c r="D7" s="121"/>
      <c r="E7" s="121"/>
      <c r="F7" s="121"/>
    </row>
    <row r="8" spans="1:6" ht="15.75" customHeight="1">
      <c r="A8" s="119" t="s">
        <v>59</v>
      </c>
      <c r="B8" s="119"/>
      <c r="C8" s="119"/>
      <c r="D8" s="119"/>
      <c r="E8" s="119"/>
      <c r="F8" s="119"/>
    </row>
    <row r="9" spans="1:6" ht="15.75" customHeight="1">
      <c r="A9" s="6"/>
      <c r="B9" s="6"/>
      <c r="C9" s="6"/>
      <c r="D9" s="6"/>
      <c r="E9" s="6"/>
      <c r="F9" s="6"/>
    </row>
    <row r="10" spans="1:6" ht="15.75" customHeight="1">
      <c r="A10" s="7"/>
      <c r="B10" s="7"/>
      <c r="C10" s="6"/>
      <c r="D10" s="6"/>
      <c r="E10" s="6"/>
      <c r="F10" s="6"/>
    </row>
    <row r="11" spans="1:6" ht="15.75" customHeight="1">
      <c r="A11" s="122" t="s">
        <v>28</v>
      </c>
      <c r="B11" s="122"/>
      <c r="C11" s="8"/>
      <c r="D11" s="8"/>
      <c r="E11" s="8"/>
      <c r="F11" s="8"/>
    </row>
    <row r="12" spans="1:6" ht="15.75" customHeight="1">
      <c r="A12" s="114" t="s">
        <v>18</v>
      </c>
      <c r="B12" s="114"/>
      <c r="C12" s="115"/>
      <c r="D12" s="115"/>
      <c r="E12" s="115"/>
      <c r="F12" s="10"/>
    </row>
    <row r="13" spans="1:6" ht="15.75" customHeight="1" thickBot="1">
      <c r="A13" s="8"/>
      <c r="B13" s="8"/>
      <c r="C13" s="9"/>
      <c r="D13" s="9"/>
      <c r="E13" s="9"/>
      <c r="F13" s="10"/>
    </row>
    <row r="14" spans="1:6" ht="15.75" customHeight="1">
      <c r="A14" s="110" t="s">
        <v>0</v>
      </c>
      <c r="B14" s="110" t="s">
        <v>1</v>
      </c>
      <c r="C14" s="110" t="s">
        <v>48</v>
      </c>
      <c r="D14" s="107" t="s">
        <v>60</v>
      </c>
      <c r="E14" s="110" t="s">
        <v>61</v>
      </c>
      <c r="F14" s="113" t="s">
        <v>62</v>
      </c>
    </row>
    <row r="15" spans="1:6" ht="15.75" customHeight="1">
      <c r="A15" s="108"/>
      <c r="B15" s="108"/>
      <c r="C15" s="111"/>
      <c r="D15" s="108"/>
      <c r="E15" s="111"/>
      <c r="F15" s="108"/>
    </row>
    <row r="16" spans="1:6" ht="15.75" customHeight="1" thickBot="1">
      <c r="A16" s="109"/>
      <c r="B16" s="109"/>
      <c r="C16" s="112"/>
      <c r="D16" s="109"/>
      <c r="E16" s="112"/>
      <c r="F16" s="109"/>
    </row>
    <row r="17" spans="1:6" ht="15.75" customHeight="1" thickBot="1">
      <c r="A17" s="16" t="s">
        <v>11</v>
      </c>
      <c r="B17" s="16" t="s">
        <v>12</v>
      </c>
      <c r="C17" s="17" t="s">
        <v>34</v>
      </c>
      <c r="D17" s="17" t="s">
        <v>13</v>
      </c>
      <c r="E17" s="17" t="s">
        <v>14</v>
      </c>
      <c r="F17" s="17" t="s">
        <v>63</v>
      </c>
    </row>
    <row r="18" spans="1:6" ht="15.75" customHeight="1" thickBot="1">
      <c r="A18" s="19"/>
      <c r="B18" s="20" t="s">
        <v>2</v>
      </c>
      <c r="C18" s="21">
        <v>406210</v>
      </c>
      <c r="D18" s="21">
        <v>592921.17</v>
      </c>
      <c r="E18" s="21">
        <v>592921.17</v>
      </c>
      <c r="F18" s="22">
        <f>E18/D18*100</f>
        <v>100</v>
      </c>
    </row>
    <row r="19" spans="1:6" ht="15.75" customHeight="1" thickBot="1">
      <c r="A19" s="23"/>
      <c r="B19" s="24" t="s">
        <v>3</v>
      </c>
      <c r="C19" s="25">
        <f>SUM(C21,C25,C29,C30)</f>
        <v>350000</v>
      </c>
      <c r="D19" s="25">
        <f>SUM(D21,D25,D29,D30)</f>
        <v>350000</v>
      </c>
      <c r="E19" s="25">
        <f>SUM(E21,E25,E29,E30)</f>
        <v>247953.43</v>
      </c>
      <c r="F19" s="22">
        <f>E19/D19*100</f>
        <v>70.84383714285714</v>
      </c>
    </row>
    <row r="20" spans="1:6" ht="15.75" customHeight="1" thickBot="1">
      <c r="A20" s="26"/>
      <c r="B20" s="27" t="s">
        <v>4</v>
      </c>
      <c r="C20" s="28"/>
      <c r="D20" s="28"/>
      <c r="E20" s="28"/>
      <c r="F20" s="22"/>
    </row>
    <row r="21" spans="1:6" ht="15.75" customHeight="1">
      <c r="A21" s="29" t="s">
        <v>15</v>
      </c>
      <c r="B21" s="30" t="s">
        <v>5</v>
      </c>
      <c r="C21" s="31">
        <f>SUM(C22)</f>
        <v>25000</v>
      </c>
      <c r="D21" s="31">
        <f>SUM(D22)</f>
        <v>25000</v>
      </c>
      <c r="E21" s="31">
        <f>SUM(E22)</f>
        <v>19021</v>
      </c>
      <c r="F21" s="42">
        <f>E21/D21*100</f>
        <v>76.084</v>
      </c>
    </row>
    <row r="22" spans="1:6" ht="15.75" customHeight="1">
      <c r="A22" s="34"/>
      <c r="B22" s="35" t="s">
        <v>19</v>
      </c>
      <c r="C22" s="36">
        <v>25000</v>
      </c>
      <c r="D22" s="36">
        <v>25000</v>
      </c>
      <c r="E22" s="36">
        <v>19021</v>
      </c>
      <c r="F22" s="49">
        <f>E22/D22*100</f>
        <v>76.084</v>
      </c>
    </row>
    <row r="23" spans="1:6" ht="15.75" customHeight="1">
      <c r="A23" s="34"/>
      <c r="B23" s="35" t="s">
        <v>37</v>
      </c>
      <c r="C23" s="36"/>
      <c r="D23" s="37"/>
      <c r="E23" s="37"/>
      <c r="F23" s="44"/>
    </row>
    <row r="24" spans="1:6" ht="15.75" customHeight="1" thickBot="1">
      <c r="A24" s="38"/>
      <c r="B24" s="39" t="s">
        <v>38</v>
      </c>
      <c r="C24" s="40"/>
      <c r="D24" s="40"/>
      <c r="E24" s="40"/>
      <c r="F24" s="41"/>
    </row>
    <row r="25" spans="1:6" ht="15.75" customHeight="1">
      <c r="A25" s="29" t="s">
        <v>21</v>
      </c>
      <c r="B25" s="30" t="s">
        <v>20</v>
      </c>
      <c r="C25" s="42">
        <f>SUM(C26)</f>
        <v>224500</v>
      </c>
      <c r="D25" s="42">
        <f>SUM(D26)</f>
        <v>224500</v>
      </c>
      <c r="E25" s="42">
        <f>SUM(E26)</f>
        <v>121975.75</v>
      </c>
      <c r="F25" s="42">
        <f>E25/D25*100</f>
        <v>54.33218262806236</v>
      </c>
    </row>
    <row r="26" spans="1:6" ht="15.75" customHeight="1">
      <c r="A26" s="34"/>
      <c r="B26" s="43" t="s">
        <v>29</v>
      </c>
      <c r="C26" s="36">
        <v>224500</v>
      </c>
      <c r="D26" s="36">
        <v>224500</v>
      </c>
      <c r="E26" s="36">
        <v>121975.75</v>
      </c>
      <c r="F26" s="49">
        <f>E26/D26*100</f>
        <v>54.33218262806236</v>
      </c>
    </row>
    <row r="27" spans="1:6" ht="15.75" customHeight="1">
      <c r="A27" s="34"/>
      <c r="B27" s="35" t="s">
        <v>39</v>
      </c>
      <c r="C27" s="36"/>
      <c r="D27" s="36"/>
      <c r="E27" s="36"/>
      <c r="F27" s="44"/>
    </row>
    <row r="28" spans="1:6" ht="15.75" customHeight="1" thickBot="1">
      <c r="A28" s="38"/>
      <c r="B28" s="39" t="s">
        <v>40</v>
      </c>
      <c r="C28" s="40"/>
      <c r="D28" s="40"/>
      <c r="E28" s="40"/>
      <c r="F28" s="41"/>
    </row>
    <row r="29" spans="1:6" ht="15.75" customHeight="1" thickBot="1">
      <c r="A29" s="45" t="s">
        <v>22</v>
      </c>
      <c r="B29" s="24" t="s">
        <v>23</v>
      </c>
      <c r="C29" s="22">
        <v>500</v>
      </c>
      <c r="D29" s="22">
        <v>500</v>
      </c>
      <c r="E29" s="22">
        <v>6956.68</v>
      </c>
      <c r="F29" s="22">
        <f>E29/D29*100</f>
        <v>1391.336</v>
      </c>
    </row>
    <row r="30" spans="1:6" ht="15.75" customHeight="1">
      <c r="A30" s="46">
        <v>2960</v>
      </c>
      <c r="B30" s="47" t="s">
        <v>24</v>
      </c>
      <c r="C30" s="42">
        <f>SUM(C31)</f>
        <v>100000</v>
      </c>
      <c r="D30" s="42">
        <f>SUM(D31)</f>
        <v>100000</v>
      </c>
      <c r="E30" s="42">
        <f>SUM(E31)</f>
        <v>100000</v>
      </c>
      <c r="F30" s="42">
        <f>E30/D30*100</f>
        <v>100</v>
      </c>
    </row>
    <row r="31" spans="1:6" ht="15.75" customHeight="1">
      <c r="A31" s="48"/>
      <c r="B31" s="43" t="s">
        <v>57</v>
      </c>
      <c r="C31" s="49">
        <v>100000</v>
      </c>
      <c r="D31" s="49">
        <v>100000</v>
      </c>
      <c r="E31" s="49">
        <v>100000</v>
      </c>
      <c r="F31" s="49">
        <f>E31/D31*100</f>
        <v>100</v>
      </c>
    </row>
    <row r="32" spans="1:6" ht="15.75" customHeight="1" thickBot="1">
      <c r="A32" s="50"/>
      <c r="B32" s="39" t="s">
        <v>49</v>
      </c>
      <c r="C32" s="41"/>
      <c r="D32" s="41"/>
      <c r="E32" s="41"/>
      <c r="F32" s="41"/>
    </row>
    <row r="33" spans="1:6" ht="15.75" customHeight="1" thickBot="1">
      <c r="A33" s="51"/>
      <c r="B33" s="52" t="s">
        <v>6</v>
      </c>
      <c r="C33" s="53">
        <f>SUM(C18,C19)</f>
        <v>756210</v>
      </c>
      <c r="D33" s="53">
        <f>SUM(D18,D19)</f>
        <v>942921.17</v>
      </c>
      <c r="E33" s="53">
        <f>SUM(E18,E19)</f>
        <v>840874.6000000001</v>
      </c>
      <c r="F33" s="54">
        <f>E33/D33*100</f>
        <v>89.17761386140053</v>
      </c>
    </row>
    <row r="34" spans="1:6" ht="15.75" customHeight="1">
      <c r="A34" s="55"/>
      <c r="B34" s="56"/>
      <c r="C34" s="57"/>
      <c r="D34" s="57"/>
      <c r="E34" s="57"/>
      <c r="F34" s="58"/>
    </row>
    <row r="35" spans="1:6" ht="15.75" customHeight="1" thickBot="1">
      <c r="A35" s="59"/>
      <c r="B35" s="60"/>
      <c r="C35" s="61"/>
      <c r="D35" s="61"/>
      <c r="E35" s="61"/>
      <c r="F35" s="62"/>
    </row>
    <row r="36" spans="1:6" s="11" customFormat="1" ht="15.75" customHeight="1" thickBot="1">
      <c r="A36" s="16" t="s">
        <v>11</v>
      </c>
      <c r="B36" s="16" t="s">
        <v>12</v>
      </c>
      <c r="C36" s="17" t="s">
        <v>34</v>
      </c>
      <c r="D36" s="17" t="s">
        <v>13</v>
      </c>
      <c r="E36" s="17" t="s">
        <v>14</v>
      </c>
      <c r="F36" s="17" t="s">
        <v>63</v>
      </c>
    </row>
    <row r="37" spans="1:6" ht="15.75" customHeight="1" thickBot="1">
      <c r="A37" s="63"/>
      <c r="B37" s="64" t="s">
        <v>7</v>
      </c>
      <c r="C37" s="65">
        <f>SUM(C39,C44,C45,C49,C57,C59,C64)</f>
        <v>756210</v>
      </c>
      <c r="D37" s="65">
        <f>SUM(D39,D44,D45,D49,D57,D59,D64)</f>
        <v>942921.1699999999</v>
      </c>
      <c r="E37" s="65">
        <f>SUM(E39,E44,E45,E49,E57,E59,E64)</f>
        <v>244126.71</v>
      </c>
      <c r="F37" s="22">
        <f>E37/D37*100</f>
        <v>25.890468659219945</v>
      </c>
    </row>
    <row r="38" spans="1:6" ht="15.75" customHeight="1" thickBot="1">
      <c r="A38" s="26"/>
      <c r="B38" s="84" t="s">
        <v>4</v>
      </c>
      <c r="C38" s="66"/>
      <c r="D38" s="66"/>
      <c r="E38" s="66"/>
      <c r="F38" s="67"/>
    </row>
    <row r="39" spans="1:6" ht="15.75" customHeight="1">
      <c r="A39" s="68">
        <v>2960</v>
      </c>
      <c r="B39" s="30" t="s">
        <v>24</v>
      </c>
      <c r="C39" s="31">
        <f>SUM(C40,C42)</f>
        <v>50000</v>
      </c>
      <c r="D39" s="31">
        <f>SUM(D40,D42)</f>
        <v>50000</v>
      </c>
      <c r="E39" s="31">
        <f>SUM(E40,E42)</f>
        <v>29590.690000000002</v>
      </c>
      <c r="F39" s="42">
        <f>E39/D39*100</f>
        <v>59.181380000000004</v>
      </c>
    </row>
    <row r="40" spans="1:6" ht="15.75" customHeight="1">
      <c r="A40" s="48"/>
      <c r="B40" s="69" t="s">
        <v>25</v>
      </c>
      <c r="C40" s="70">
        <v>25000</v>
      </c>
      <c r="D40" s="70">
        <v>25000</v>
      </c>
      <c r="E40" s="70">
        <v>14795.34</v>
      </c>
      <c r="F40" s="49">
        <f>E40/D40*100</f>
        <v>59.181360000000005</v>
      </c>
    </row>
    <row r="41" spans="1:6" ht="15.75" customHeight="1">
      <c r="A41" s="48"/>
      <c r="B41" s="69" t="s">
        <v>41</v>
      </c>
      <c r="C41" s="70"/>
      <c r="D41" s="70"/>
      <c r="E41" s="70"/>
      <c r="F41" s="49"/>
    </row>
    <row r="42" spans="1:6" ht="15.75" customHeight="1">
      <c r="A42" s="48"/>
      <c r="B42" s="71" t="s">
        <v>26</v>
      </c>
      <c r="C42" s="70">
        <v>25000</v>
      </c>
      <c r="D42" s="70">
        <v>25000</v>
      </c>
      <c r="E42" s="70">
        <v>14795.35</v>
      </c>
      <c r="F42" s="49">
        <f>E42/D42*100</f>
        <v>59.181400000000004</v>
      </c>
    </row>
    <row r="43" spans="1:6" ht="15.75" customHeight="1" thickBot="1">
      <c r="A43" s="50"/>
      <c r="B43" s="72" t="s">
        <v>41</v>
      </c>
      <c r="C43" s="73"/>
      <c r="D43" s="73"/>
      <c r="E43" s="73"/>
      <c r="F43" s="41"/>
    </row>
    <row r="44" spans="1:6" s="4" customFormat="1" ht="15.75" customHeight="1" thickBot="1">
      <c r="A44" s="86">
        <v>4210</v>
      </c>
      <c r="B44" s="87" t="s">
        <v>33</v>
      </c>
      <c r="C44" s="32">
        <v>10000</v>
      </c>
      <c r="D44" s="32">
        <v>10000</v>
      </c>
      <c r="E44" s="32"/>
      <c r="F44" s="33"/>
    </row>
    <row r="45" spans="1:6" s="4" customFormat="1" ht="15.75" customHeight="1">
      <c r="A45" s="68">
        <v>4300</v>
      </c>
      <c r="B45" s="30" t="s">
        <v>8</v>
      </c>
      <c r="C45" s="42">
        <f>SUM(C46:C48)</f>
        <v>306210</v>
      </c>
      <c r="D45" s="42">
        <f>SUM(D46:D48)</f>
        <v>492921.17</v>
      </c>
      <c r="E45" s="42">
        <f>SUM(E46:E48)</f>
        <v>2038.86</v>
      </c>
      <c r="F45" s="42">
        <f>E45/D45*100</f>
        <v>0.41362800465640376</v>
      </c>
    </row>
    <row r="46" spans="1:6" ht="15.75" customHeight="1">
      <c r="A46" s="48"/>
      <c r="B46" s="43" t="s">
        <v>30</v>
      </c>
      <c r="C46" s="36">
        <v>306010</v>
      </c>
      <c r="D46" s="36">
        <v>492721.17</v>
      </c>
      <c r="E46" s="36">
        <v>2028.86</v>
      </c>
      <c r="F46" s="49">
        <f>E46/D46*100</f>
        <v>0.4117663545895542</v>
      </c>
    </row>
    <row r="47" spans="1:6" ht="15.75" customHeight="1">
      <c r="A47" s="48"/>
      <c r="B47" s="69" t="s">
        <v>42</v>
      </c>
      <c r="C47" s="36"/>
      <c r="D47" s="36"/>
      <c r="E47" s="36"/>
      <c r="F47" s="49"/>
    </row>
    <row r="48" spans="1:6" ht="15.75" customHeight="1" thickBot="1">
      <c r="A48" s="2"/>
      <c r="B48" s="77" t="s">
        <v>31</v>
      </c>
      <c r="C48" s="78">
        <v>200</v>
      </c>
      <c r="D48" s="78">
        <v>200</v>
      </c>
      <c r="E48" s="78">
        <v>10</v>
      </c>
      <c r="F48" s="106">
        <f>E48/D48*100</f>
        <v>5</v>
      </c>
    </row>
    <row r="49" spans="1:8" ht="15.75" customHeight="1">
      <c r="A49" s="79">
        <v>4700</v>
      </c>
      <c r="B49" s="30" t="s">
        <v>35</v>
      </c>
      <c r="C49" s="42">
        <f>SUM(C55)</f>
        <v>10000</v>
      </c>
      <c r="D49" s="42">
        <f>SUM(D55)</f>
        <v>10000</v>
      </c>
      <c r="E49" s="42"/>
      <c r="F49" s="42"/>
      <c r="G49" s="12"/>
      <c r="H49" s="12"/>
    </row>
    <row r="50" spans="1:8" ht="15.75" customHeight="1" thickBot="1">
      <c r="A50" s="74"/>
      <c r="B50" s="103" t="s">
        <v>36</v>
      </c>
      <c r="C50" s="104"/>
      <c r="D50" s="104"/>
      <c r="E50" s="104"/>
      <c r="F50" s="85"/>
      <c r="G50" s="12"/>
      <c r="H50" s="12"/>
    </row>
    <row r="51" spans="1:8" ht="15.75" customHeight="1">
      <c r="A51" s="105"/>
      <c r="B51" s="105"/>
      <c r="C51" s="105"/>
      <c r="D51" s="105"/>
      <c r="E51" s="105"/>
      <c r="F51" s="105"/>
      <c r="G51" s="12"/>
      <c r="H51" s="12"/>
    </row>
    <row r="52" spans="1:8" ht="15.75" customHeight="1">
      <c r="A52" s="117" t="s">
        <v>32</v>
      </c>
      <c r="B52" s="118"/>
      <c r="C52" s="118"/>
      <c r="D52" s="118"/>
      <c r="E52" s="118"/>
      <c r="F52" s="118"/>
      <c r="G52" s="12"/>
      <c r="H52" s="12"/>
    </row>
    <row r="53" spans="1:8" ht="15.75" customHeight="1" thickBot="1">
      <c r="A53" s="75"/>
      <c r="B53" s="75"/>
      <c r="C53" s="76"/>
      <c r="D53" s="76"/>
      <c r="E53" s="76"/>
      <c r="F53" s="76"/>
      <c r="G53" s="12"/>
      <c r="H53" s="12"/>
    </row>
    <row r="54" spans="1:8" ht="15.75" customHeight="1" thickBot="1">
      <c r="A54" s="16" t="s">
        <v>11</v>
      </c>
      <c r="B54" s="16" t="s">
        <v>12</v>
      </c>
      <c r="C54" s="17" t="s">
        <v>34</v>
      </c>
      <c r="D54" s="17" t="s">
        <v>13</v>
      </c>
      <c r="E54" s="17" t="s">
        <v>14</v>
      </c>
      <c r="F54" s="17" t="s">
        <v>63</v>
      </c>
      <c r="G54" s="12"/>
      <c r="H54" s="12"/>
    </row>
    <row r="55" spans="1:8" ht="15.75" customHeight="1">
      <c r="A55" s="100"/>
      <c r="B55" s="101" t="s">
        <v>27</v>
      </c>
      <c r="C55" s="102">
        <v>10000</v>
      </c>
      <c r="D55" s="102">
        <v>10000</v>
      </c>
      <c r="E55" s="102"/>
      <c r="F55" s="42"/>
      <c r="G55" s="12"/>
      <c r="H55" s="12"/>
    </row>
    <row r="56" spans="1:8" ht="15.75" customHeight="1" thickBot="1">
      <c r="A56" s="50"/>
      <c r="B56" s="72" t="s">
        <v>43</v>
      </c>
      <c r="C56" s="40"/>
      <c r="D56" s="40"/>
      <c r="E56" s="40"/>
      <c r="F56" s="41"/>
      <c r="G56" s="12"/>
      <c r="H56" s="12"/>
    </row>
    <row r="57" spans="1:8" ht="15.75" customHeight="1">
      <c r="A57" s="88" t="s">
        <v>64</v>
      </c>
      <c r="B57" s="89" t="s">
        <v>65</v>
      </c>
      <c r="C57" s="90"/>
      <c r="D57" s="90">
        <v>4000</v>
      </c>
      <c r="E57" s="90">
        <v>3451.38</v>
      </c>
      <c r="F57" s="42">
        <f>E57/D57*100</f>
        <v>86.2845</v>
      </c>
      <c r="G57" s="12"/>
      <c r="H57" s="12"/>
    </row>
    <row r="58" spans="1:8" ht="15.75" customHeight="1" thickBot="1">
      <c r="A58" s="91"/>
      <c r="B58" s="92" t="s">
        <v>66</v>
      </c>
      <c r="C58" s="93"/>
      <c r="D58" s="93"/>
      <c r="E58" s="93"/>
      <c r="F58" s="93"/>
      <c r="G58" s="12"/>
      <c r="H58" s="12"/>
    </row>
    <row r="59" spans="1:8" ht="15.75" customHeight="1">
      <c r="A59" s="68">
        <v>6110</v>
      </c>
      <c r="B59" s="30" t="s">
        <v>9</v>
      </c>
      <c r="C59" s="31">
        <f>SUM(C60:C63)</f>
        <v>350000</v>
      </c>
      <c r="D59" s="31">
        <f>SUM(D60:D63)</f>
        <v>350000</v>
      </c>
      <c r="E59" s="31">
        <f>SUM(E60:E63)</f>
        <v>204777</v>
      </c>
      <c r="F59" s="42">
        <f>E59/D59*100</f>
        <v>58.507714285714286</v>
      </c>
      <c r="G59" s="12"/>
      <c r="H59" s="12"/>
    </row>
    <row r="60" spans="1:6" s="12" customFormat="1" ht="15.75" customHeight="1">
      <c r="A60" s="80"/>
      <c r="B60" s="81" t="s">
        <v>44</v>
      </c>
      <c r="C60" s="70">
        <v>350000</v>
      </c>
      <c r="D60" s="70">
        <v>350000</v>
      </c>
      <c r="E60" s="70">
        <v>204777</v>
      </c>
      <c r="F60" s="49">
        <f>E60/D60*100</f>
        <v>58.507714285714286</v>
      </c>
    </row>
    <row r="61" spans="1:6" s="12" customFormat="1" ht="15.75" customHeight="1">
      <c r="A61" s="80"/>
      <c r="B61" s="81" t="s">
        <v>45</v>
      </c>
      <c r="C61" s="70"/>
      <c r="D61" s="70"/>
      <c r="E61" s="70"/>
      <c r="F61" s="36"/>
    </row>
    <row r="62" spans="1:6" s="12" customFormat="1" ht="15.75" customHeight="1">
      <c r="A62" s="80"/>
      <c r="B62" s="81" t="s">
        <v>46</v>
      </c>
      <c r="C62" s="70"/>
      <c r="D62" s="70"/>
      <c r="E62" s="70"/>
      <c r="F62" s="36"/>
    </row>
    <row r="63" spans="1:6" s="12" customFormat="1" ht="15.75" customHeight="1" thickBot="1">
      <c r="A63" s="82"/>
      <c r="B63" s="77" t="s">
        <v>47</v>
      </c>
      <c r="C63" s="73"/>
      <c r="D63" s="73"/>
      <c r="E63" s="73"/>
      <c r="F63" s="40"/>
    </row>
    <row r="64" spans="1:6" s="12" customFormat="1" ht="15.75" customHeight="1">
      <c r="A64" s="68">
        <v>6120</v>
      </c>
      <c r="B64" s="30" t="s">
        <v>10</v>
      </c>
      <c r="C64" s="31">
        <f>SUM(C65:C71)</f>
        <v>30000</v>
      </c>
      <c r="D64" s="31">
        <f>SUM(D65:D71)</f>
        <v>26000</v>
      </c>
      <c r="E64" s="31">
        <f>SUM(E65:E71)</f>
        <v>4268.78</v>
      </c>
      <c r="F64" s="42">
        <f>E64/D64*100</f>
        <v>16.418384615384614</v>
      </c>
    </row>
    <row r="65" spans="1:6" s="12" customFormat="1" ht="15.75" customHeight="1">
      <c r="A65" s="80"/>
      <c r="B65" s="43" t="s">
        <v>50</v>
      </c>
      <c r="C65" s="70">
        <v>10000</v>
      </c>
      <c r="D65" s="70">
        <v>6000</v>
      </c>
      <c r="E65" s="70">
        <v>4268.78</v>
      </c>
      <c r="F65" s="49">
        <f>E65/D65*100</f>
        <v>71.14633333333333</v>
      </c>
    </row>
    <row r="66" spans="1:6" s="12" customFormat="1" ht="15.75" customHeight="1">
      <c r="A66" s="80"/>
      <c r="B66" s="35" t="s">
        <v>52</v>
      </c>
      <c r="C66" s="70"/>
      <c r="D66" s="70"/>
      <c r="E66" s="70"/>
      <c r="F66" s="36"/>
    </row>
    <row r="67" spans="1:6" s="12" customFormat="1" ht="15.75" customHeight="1">
      <c r="A67" s="80"/>
      <c r="B67" s="35" t="s">
        <v>51</v>
      </c>
      <c r="C67" s="70"/>
      <c r="D67" s="70"/>
      <c r="E67" s="70"/>
      <c r="F67" s="36"/>
    </row>
    <row r="68" spans="1:6" s="12" customFormat="1" ht="15.75" customHeight="1">
      <c r="A68" s="80"/>
      <c r="B68" s="43" t="s">
        <v>53</v>
      </c>
      <c r="C68" s="70">
        <v>20000</v>
      </c>
      <c r="D68" s="70">
        <v>20000</v>
      </c>
      <c r="E68" s="70"/>
      <c r="F68" s="44"/>
    </row>
    <row r="69" spans="1:6" s="12" customFormat="1" ht="15.75" customHeight="1">
      <c r="A69" s="80"/>
      <c r="B69" s="35" t="s">
        <v>54</v>
      </c>
      <c r="C69" s="70"/>
      <c r="D69" s="70"/>
      <c r="E69" s="70"/>
      <c r="F69" s="36"/>
    </row>
    <row r="70" spans="1:6" s="12" customFormat="1" ht="15.75" customHeight="1">
      <c r="A70" s="80"/>
      <c r="B70" s="35" t="s">
        <v>55</v>
      </c>
      <c r="C70" s="70"/>
      <c r="D70" s="70"/>
      <c r="E70" s="70"/>
      <c r="F70" s="44"/>
    </row>
    <row r="71" spans="1:6" s="12" customFormat="1" ht="15.75" customHeight="1" thickBot="1">
      <c r="A71" s="82"/>
      <c r="B71" s="39" t="s">
        <v>56</v>
      </c>
      <c r="C71" s="73"/>
      <c r="D71" s="73"/>
      <c r="E71" s="73"/>
      <c r="F71" s="40"/>
    </row>
    <row r="72" spans="1:6" s="12" customFormat="1" ht="15.75" customHeight="1" thickBot="1">
      <c r="A72" s="19"/>
      <c r="B72" s="98" t="s">
        <v>70</v>
      </c>
      <c r="C72" s="96"/>
      <c r="D72" s="96"/>
      <c r="E72" s="99">
        <v>596747.89</v>
      </c>
      <c r="F72" s="97"/>
    </row>
    <row r="73" spans="1:6" ht="15.75" customHeight="1" thickBot="1">
      <c r="A73" s="51"/>
      <c r="B73" s="52" t="s">
        <v>6</v>
      </c>
      <c r="C73" s="83">
        <f>SUM(C37,C72)</f>
        <v>756210</v>
      </c>
      <c r="D73" s="83">
        <f>SUM(D37,D72)</f>
        <v>942921.1699999999</v>
      </c>
      <c r="E73" s="83">
        <f>SUM(E37,E72)</f>
        <v>840874.6</v>
      </c>
      <c r="F73" s="54">
        <f>E73/D73*100</f>
        <v>89.17761386140053</v>
      </c>
    </row>
    <row r="75" spans="3:6" s="13" customFormat="1" ht="15.75" customHeight="1">
      <c r="C75" s="14"/>
      <c r="D75" s="14"/>
      <c r="E75" s="14"/>
      <c r="F75" s="15"/>
    </row>
    <row r="76" spans="1:6" ht="15.75" customHeight="1">
      <c r="A76" s="4" t="s">
        <v>67</v>
      </c>
      <c r="C76" s="18" t="s">
        <v>68</v>
      </c>
      <c r="D76" s="18"/>
      <c r="E76" s="18"/>
      <c r="F76" s="18"/>
    </row>
    <row r="77" spans="1:6" ht="15.75" customHeight="1">
      <c r="A77" s="4"/>
      <c r="B77" s="4"/>
      <c r="C77" s="8"/>
      <c r="D77" s="8"/>
      <c r="E77" s="8"/>
      <c r="F77" s="8"/>
    </row>
    <row r="78" spans="1:6" ht="15.75" customHeight="1">
      <c r="A78" s="4" t="s">
        <v>69</v>
      </c>
      <c r="C78" s="8" t="s">
        <v>71</v>
      </c>
      <c r="D78" s="8"/>
      <c r="E78" s="8"/>
      <c r="F78" s="8"/>
    </row>
    <row r="82" spans="3:7" ht="15.75" customHeight="1">
      <c r="C82" s="123">
        <f>C33-C73</f>
        <v>0</v>
      </c>
      <c r="D82" s="123">
        <f>D33-D73</f>
        <v>0</v>
      </c>
      <c r="E82" s="123">
        <f>E33-E73</f>
        <v>0</v>
      </c>
      <c r="F82" s="123">
        <f>F33-F73</f>
        <v>0</v>
      </c>
      <c r="G82" s="124"/>
    </row>
  </sheetData>
  <sheetProtection/>
  <mergeCells count="16">
    <mergeCell ref="I2:O2"/>
    <mergeCell ref="C1:F1"/>
    <mergeCell ref="A5:F5"/>
    <mergeCell ref="A11:B11"/>
    <mergeCell ref="A6:F6"/>
    <mergeCell ref="A7:F7"/>
    <mergeCell ref="A8:F8"/>
    <mergeCell ref="D14:D16"/>
    <mergeCell ref="E14:E16"/>
    <mergeCell ref="F14:F16"/>
    <mergeCell ref="A12:E12"/>
    <mergeCell ref="E2:F2"/>
    <mergeCell ref="A52:F52"/>
    <mergeCell ref="A14:A16"/>
    <mergeCell ref="B14:B16"/>
    <mergeCell ref="C14:C1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kwedzinska</cp:lastModifiedBy>
  <cp:lastPrinted>2010-07-21T12:53:58Z</cp:lastPrinted>
  <dcterms:created xsi:type="dcterms:W3CDTF">1997-02-26T13:46:56Z</dcterms:created>
  <dcterms:modified xsi:type="dcterms:W3CDTF">2010-09-10T08:45:53Z</dcterms:modified>
  <cp:category/>
  <cp:version/>
  <cp:contentType/>
  <cp:contentStatus/>
</cp:coreProperties>
</file>