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001XXXX" sheetId="1" r:id="rId1"/>
  </sheets>
  <definedNames>
    <definedName name="_xlnm.Print_Area" localSheetId="0">'0001XXXX'!$A$1:$T$670</definedName>
  </definedNames>
  <calcPr fullCalcOnLoad="1"/>
</workbook>
</file>

<file path=xl/sharedStrings.xml><?xml version="1.0" encoding="utf-8"?>
<sst xmlns="http://schemas.openxmlformats.org/spreadsheetml/2006/main" count="697" uniqueCount="58">
  <si>
    <t>STATYSTYKA ZDAWALNOŚCI</t>
  </si>
  <si>
    <t>OSK: 00050262  DOMINO S.C. GRAŻYNA CAŁY; KRZYSZTOF CAŁY LEGNICA ul. NADBRZEŻNA 12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</si>
  <si>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</si>
  <si>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</si>
  <si>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</si>
  <si>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</si>
  <si>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</si>
  <si>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</si>
  <si>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</si>
  <si>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</si>
  <si>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</si>
  <si>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</si>
  <si>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</si>
  <si>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</si>
  <si>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</si>
  <si>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</si>
  <si>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</si>
  <si>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LEGNICA</t>
  </si>
  <si>
    <t>KAT. B</t>
  </si>
  <si>
    <t>KAT. C</t>
  </si>
  <si>
    <t>KAT. C+E</t>
  </si>
  <si>
    <t>ŁOMŻA</t>
  </si>
  <si>
    <t>STATYSTYKA</t>
  </si>
  <si>
    <t>OSK: 00070262 LIGA OBRONY KRAJU OSZK LEGNICA ul. POZNAŃSKA 25</t>
  </si>
  <si>
    <t>KAT. A</t>
  </si>
  <si>
    <t>KAT. A2</t>
  </si>
  <si>
    <t>KAT. B +E</t>
  </si>
  <si>
    <t>KAT. D</t>
  </si>
  <si>
    <t>KAT. T</t>
  </si>
  <si>
    <t>OSK: 00130262 POLSKI ZWIĄZEK MOTOROWY OZDG SP. Z  O.O.  LEGNICA ul. MICKIEWICZA 10</t>
  </si>
  <si>
    <t>OSK: 00160262 RYSZARD WITRUSZYŃSKI OSK "BELFER"  LEGNICA ul. OŚWIĘCIMSKA 15/14</t>
  </si>
  <si>
    <t>OSK: 00380262 JAROSŁAW KOWALCZYK OSK "FOX"  LEGNICA ul. ARTYLERYJSKA 7/11C/5</t>
  </si>
  <si>
    <t>OSK: 00390262 DARIUSZ BOBIN OSK "BELFER"  LEGNICA ul. OŚWIĘCIMSKA 15/14</t>
  </si>
  <si>
    <t>OSK: 00440262 KATARZYNA MICHAŁOWSKA "WILK" NAUKA JAZDY LEGNICA ul. ZŁOTORYJSKA 144</t>
  </si>
  <si>
    <t>KAT. A1</t>
  </si>
  <si>
    <t>KAT. AM</t>
  </si>
  <si>
    <t>KAT. B+E</t>
  </si>
  <si>
    <t>KAT. B1</t>
  </si>
  <si>
    <t>WAŁBRZYCH</t>
  </si>
  <si>
    <t>OSK: 00450262 MACIEJ GIELEC OSK "MAGNUM" LEGNICA ul. ARMII KRAJOWEJ 8/5</t>
  </si>
  <si>
    <t>OSK: 00470262 KRYSTYNA ŻÓŁKIEWSKA AUTO SZKOŁA "BINGO" LEGNICA ul. ASNYKA 6/3</t>
  </si>
  <si>
    <t>68.82</t>
  </si>
  <si>
    <t>OSK: 00490262 WITOLD DEMUSZ OSK "AS" LEGNICA ul. GOMBROWICZA 31/15</t>
  </si>
  <si>
    <t>OSK: 00510262 JACEK JARZĘBAK OSK "MUZYK" LEGNICA ul. MARSA 10/21</t>
  </si>
  <si>
    <t>SIERADZ</t>
  </si>
  <si>
    <t>OSK: 00520262 EMILIA PIETEREK OS "LUZ" LEGNICA ul. NAJŚW. MARII PANNY 5H</t>
  </si>
  <si>
    <t>OSK: 00550262 DANIEL RUSIN OSK "21" LEGNICA ul. TRAUGUTTA 9/5</t>
  </si>
  <si>
    <t>OSK: 00560262 MARIUSZ BŁASZCZYK SZKOLENIE KIEROWCÓW "ZYGZAK" LEGNICA ul. CZARNIECKIEGO 2/4</t>
  </si>
  <si>
    <t>OSK: 00580262 OŚRODEK SZKOLENIA KIEROWCÓW "SEZAM" S.C. MAŁGORZATA I MARIAN MIKOŁAJEWSCY LEGNICA ul. MATEJKI 2A/1</t>
  </si>
  <si>
    <t>OSK: 00680262 MOTO VIP KAROL KUŹMICKI LEGNICA ul. LIBANA 12</t>
  </si>
  <si>
    <t>89.5</t>
  </si>
  <si>
    <t>OSK: 00690262 STANISŁAW NOWOROL "EXTREME" LEGNICA ul. CIOŁKOWSKIEGO 18</t>
  </si>
  <si>
    <t>POWYŻSZE  ZESTAWIENIE  OBEJMUJE  ZARÓWNO  OSOBY,  KTÓRE ODBYŁY I UKOŃCZYŁY SZKOLENIE</t>
  </si>
  <si>
    <t>Y SZKOLENIE W WW. TERMINIE</t>
  </si>
  <si>
    <t>,</t>
  </si>
  <si>
    <t>JAK I WE WCZEŚNIEJSZYM OKRESIE ANIE UZYSKAŁY POZYTYWNEGO WYNIKU EGZAMINU LUB DO NIEGO NIE PRZYSTĄPIŁY.</t>
  </si>
  <si>
    <t>YM  OKRESIE A NIE UZYSKAŁY POZYTYWNEGO WYNIKU EGZAMINU LUB DO NIEGO NIE PRZYSTĄPIŁY.</t>
  </si>
  <si>
    <t>OSK: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</si>
</sst>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"/>
    <numFmt numFmtId="167" formatCode="YYYY\-MM\-DD"/>
    <numFmt numFmtId="168" formatCode="0.0"/>
  </numFmts>
  <fonts count="25">
    <font>
      <sz val="11"/>
      <color indexed="63"/>
      <name val="Czcionka tekstu podstawowego"/>
      <family val="2"/>
    </font>
    <font>
      <sz val="10"/>
      <name val="Arial"/>
      <family val="0"/>
    </font>
    <font>
      <sz val="11"/>
      <color indexed="3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3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zcionka tekstu podstawowego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b/>
      <sz val="13"/>
      <name val="Arial"/>
      <family val="2"/>
    </font>
    <font>
      <b/>
      <sz val="11"/>
      <name val="Czcionka tekstu podstawowego"/>
      <family val="0"/>
    </font>
    <font>
      <b/>
      <sz val="1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3" fillId="3" borderId="1" applyNumberFormat="0" applyAlignment="0" applyProtection="0"/>
    <xf numFmtId="164" fontId="4" fillId="5" borderId="2" applyNumberFormat="0" applyAlignment="0" applyProtection="0"/>
    <xf numFmtId="164" fontId="5" fillId="13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12" fillId="5" borderId="1" applyNumberFormat="0" applyAlignment="0" applyProtection="0"/>
    <xf numFmtId="164" fontId="4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15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16" borderId="0" xfId="0" applyFont="1" applyFill="1" applyBorder="1" applyAlignment="1" applyProtection="1">
      <alignment horizontal="center"/>
      <protection locked="0"/>
    </xf>
    <xf numFmtId="164" fontId="18" fillId="16" borderId="0" xfId="0" applyFont="1" applyFill="1" applyAlignment="1" applyProtection="1">
      <alignment/>
      <protection locked="0"/>
    </xf>
    <xf numFmtId="165" fontId="18" fillId="16" borderId="0" xfId="0" applyNumberFormat="1" applyFont="1" applyFill="1" applyAlignment="1" applyProtection="1">
      <alignment/>
      <protection locked="0"/>
    </xf>
    <xf numFmtId="164" fontId="19" fillId="0" borderId="10" xfId="0" applyFont="1" applyBorder="1" applyAlignment="1" applyProtection="1">
      <alignment horizontal="center"/>
      <protection locked="0"/>
    </xf>
    <xf numFmtId="164" fontId="20" fillId="0" borderId="11" xfId="0" applyFont="1" applyBorder="1" applyAlignment="1" applyProtection="1">
      <alignment horizontal="center"/>
      <protection locked="0"/>
    </xf>
    <xf numFmtId="164" fontId="20" fillId="0" borderId="12" xfId="0" applyFont="1" applyBorder="1" applyAlignment="1" applyProtection="1">
      <alignment horizontal="center" vertical="center"/>
      <protection locked="0"/>
    </xf>
    <xf numFmtId="164" fontId="20" fillId="0" borderId="11" xfId="0" applyFont="1" applyBorder="1" applyAlignment="1" applyProtection="1">
      <alignment horizontal="center" vertical="center"/>
      <protection locked="0"/>
    </xf>
    <xf numFmtId="164" fontId="20" fillId="16" borderId="11" xfId="0" applyFont="1" applyFill="1" applyBorder="1" applyAlignment="1" applyProtection="1">
      <alignment horizontal="center" vertical="center"/>
      <protection locked="0"/>
    </xf>
    <xf numFmtId="164" fontId="20" fillId="17" borderId="11" xfId="0" applyFont="1" applyFill="1" applyBorder="1" applyAlignment="1" applyProtection="1">
      <alignment horizontal="center"/>
      <protection locked="0"/>
    </xf>
    <xf numFmtId="164" fontId="20" fillId="10" borderId="11" xfId="0" applyFont="1" applyFill="1" applyBorder="1" applyAlignment="1" applyProtection="1">
      <alignment horizontal="center"/>
      <protection locked="0"/>
    </xf>
    <xf numFmtId="164" fontId="20" fillId="2" borderId="11" xfId="0" applyFont="1" applyFill="1" applyBorder="1" applyAlignment="1" applyProtection="1">
      <alignment horizontal="center"/>
      <protection locked="0"/>
    </xf>
    <xf numFmtId="164" fontId="19" fillId="2" borderId="11" xfId="0" applyFont="1" applyFill="1" applyBorder="1" applyAlignment="1" applyProtection="1">
      <alignment horizontal="center"/>
      <protection locked="0"/>
    </xf>
    <xf numFmtId="164" fontId="20" fillId="17" borderId="11" xfId="0" applyFont="1" applyFill="1" applyBorder="1" applyAlignment="1" applyProtection="1">
      <alignment horizontal="center" vertical="center"/>
      <protection locked="0"/>
    </xf>
    <xf numFmtId="164" fontId="20" fillId="10" borderId="11" xfId="0" applyFont="1" applyFill="1" applyBorder="1" applyAlignment="1" applyProtection="1">
      <alignment horizontal="center" vertical="center"/>
      <protection locked="0"/>
    </xf>
    <xf numFmtId="164" fontId="20" fillId="2" borderId="11" xfId="0" applyFont="1" applyFill="1" applyBorder="1" applyAlignment="1" applyProtection="1">
      <alignment horizontal="center" vertical="center"/>
      <protection locked="0"/>
    </xf>
    <xf numFmtId="164" fontId="19" fillId="17" borderId="11" xfId="0" applyFont="1" applyFill="1" applyBorder="1" applyAlignment="1" applyProtection="1">
      <alignment horizontal="center" vertical="center"/>
      <protection locked="0"/>
    </xf>
    <xf numFmtId="164" fontId="19" fillId="10" borderId="11" xfId="0" applyFont="1" applyFill="1" applyBorder="1" applyAlignment="1" applyProtection="1">
      <alignment horizontal="center" vertical="center"/>
      <protection locked="0"/>
    </xf>
    <xf numFmtId="164" fontId="19" fillId="0" borderId="11" xfId="0" applyFont="1" applyBorder="1" applyAlignment="1" applyProtection="1">
      <alignment horizontal="center" vertical="center"/>
      <protection locked="0"/>
    </xf>
    <xf numFmtId="164" fontId="19" fillId="2" borderId="11" xfId="0" applyFont="1" applyFill="1" applyBorder="1" applyAlignment="1" applyProtection="1">
      <alignment horizontal="center" vertical="center"/>
      <protection locked="0"/>
    </xf>
    <xf numFmtId="166" fontId="20" fillId="0" borderId="11" xfId="0" applyNumberFormat="1" applyFont="1" applyBorder="1" applyAlignment="1" applyProtection="1">
      <alignment horizontal="center"/>
      <protection locked="0"/>
    </xf>
    <xf numFmtId="164" fontId="19" fillId="0" borderId="11" xfId="0" applyFont="1" applyBorder="1" applyAlignment="1" applyProtection="1">
      <alignment horizontal="center"/>
      <protection locked="0"/>
    </xf>
    <xf numFmtId="167" fontId="20" fillId="0" borderId="11" xfId="0" applyNumberFormat="1" applyFont="1" applyBorder="1" applyAlignment="1" applyProtection="1">
      <alignment horizontal="center"/>
      <protection locked="0"/>
    </xf>
    <xf numFmtId="167" fontId="20" fillId="0" borderId="12" xfId="0" applyNumberFormat="1" applyFont="1" applyBorder="1" applyAlignment="1" applyProtection="1">
      <alignment horizontal="center"/>
      <protection locked="0"/>
    </xf>
    <xf numFmtId="166" fontId="20" fillId="16" borderId="11" xfId="0" applyNumberFormat="1" applyFont="1" applyFill="1" applyBorder="1" applyAlignment="1" applyProtection="1">
      <alignment horizontal="center"/>
      <protection locked="0"/>
    </xf>
    <xf numFmtId="168" fontId="20" fillId="17" borderId="11" xfId="0" applyNumberFormat="1" applyFont="1" applyFill="1" applyBorder="1" applyAlignment="1" applyProtection="1">
      <alignment horizontal="center"/>
      <protection/>
    </xf>
    <xf numFmtId="168" fontId="20" fillId="10" borderId="11" xfId="0" applyNumberFormat="1" applyFont="1" applyFill="1" applyBorder="1" applyAlignment="1" applyProtection="1">
      <alignment horizontal="center"/>
      <protection/>
    </xf>
    <xf numFmtId="168" fontId="20" fillId="2" borderId="11" xfId="0" applyNumberFormat="1" applyFont="1" applyFill="1" applyBorder="1" applyAlignment="1" applyProtection="1">
      <alignment horizontal="center"/>
      <protection/>
    </xf>
    <xf numFmtId="164" fontId="20" fillId="0" borderId="0" xfId="0" applyFont="1" applyAlignment="1" applyProtection="1">
      <alignment/>
      <protection locked="0"/>
    </xf>
    <xf numFmtId="165" fontId="20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 applyProtection="1">
      <alignment/>
      <protection locked="0"/>
    </xf>
    <xf numFmtId="165" fontId="19" fillId="0" borderId="0" xfId="0" applyNumberFormat="1" applyFont="1" applyBorder="1" applyAlignment="1" applyProtection="1">
      <alignment/>
      <protection locked="0"/>
    </xf>
    <xf numFmtId="167" fontId="19" fillId="0" borderId="11" xfId="0" applyNumberFormat="1" applyFont="1" applyBorder="1" applyAlignment="1" applyProtection="1">
      <alignment horizontal="center"/>
      <protection locked="0"/>
    </xf>
    <xf numFmtId="167" fontId="19" fillId="0" borderId="12" xfId="0" applyNumberFormat="1" applyFont="1" applyBorder="1" applyAlignment="1" applyProtection="1">
      <alignment horizontal="center"/>
      <protection locked="0"/>
    </xf>
    <xf numFmtId="167" fontId="19" fillId="0" borderId="11" xfId="0" applyNumberFormat="1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165" fontId="20" fillId="0" borderId="0" xfId="0" applyNumberFormat="1" applyFont="1" applyBorder="1" applyAlignment="1" applyProtection="1">
      <alignment/>
      <protection locked="0"/>
    </xf>
    <xf numFmtId="167" fontId="20" fillId="0" borderId="0" xfId="0" applyNumberFormat="1" applyFont="1" applyBorder="1" applyAlignment="1" applyProtection="1">
      <alignment horizontal="right"/>
      <protection/>
    </xf>
    <xf numFmtId="168" fontId="20" fillId="0" borderId="11" xfId="0" applyNumberFormat="1" applyFont="1" applyBorder="1" applyAlignment="1" applyProtection="1">
      <alignment horizontal="center"/>
      <protection/>
    </xf>
    <xf numFmtId="164" fontId="19" fillId="0" borderId="0" xfId="0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6" fontId="20" fillId="0" borderId="0" xfId="0" applyNumberFormat="1" applyFont="1" applyBorder="1" applyAlignment="1" applyProtection="1">
      <alignment horizontal="right"/>
      <protection/>
    </xf>
    <xf numFmtId="166" fontId="20" fillId="16" borderId="11" xfId="0" applyNumberFormat="1" applyFont="1" applyFill="1" applyBorder="1" applyAlignment="1" applyProtection="1">
      <alignment horizontal="center"/>
      <protection/>
    </xf>
    <xf numFmtId="166" fontId="20" fillId="0" borderId="11" xfId="0" applyNumberFormat="1" applyFont="1" applyBorder="1" applyAlignment="1" applyProtection="1">
      <alignment horizontal="center"/>
      <protection/>
    </xf>
    <xf numFmtId="165" fontId="19" fillId="0" borderId="0" xfId="0" applyNumberFormat="1" applyFont="1" applyAlignment="1" applyProtection="1">
      <alignment/>
      <protection/>
    </xf>
    <xf numFmtId="167" fontId="20" fillId="0" borderId="0" xfId="0" applyNumberFormat="1" applyFont="1" applyBorder="1" applyAlignment="1" applyProtection="1">
      <alignment horizontal="center"/>
      <protection/>
    </xf>
    <xf numFmtId="166" fontId="19" fillId="0" borderId="0" xfId="0" applyNumberFormat="1" applyFont="1" applyBorder="1" applyAlignment="1" applyProtection="1">
      <alignment horizontal="center"/>
      <protection locked="0"/>
    </xf>
    <xf numFmtId="168" fontId="19" fillId="0" borderId="0" xfId="0" applyNumberFormat="1" applyFont="1" applyBorder="1" applyAlignment="1" applyProtection="1">
      <alignment horizontal="center"/>
      <protection locked="0"/>
    </xf>
    <xf numFmtId="167" fontId="19" fillId="0" borderId="0" xfId="0" applyNumberFormat="1" applyFont="1" applyBorder="1" applyAlignment="1" applyProtection="1">
      <alignment/>
      <protection locked="0"/>
    </xf>
    <xf numFmtId="167" fontId="19" fillId="0" borderId="0" xfId="0" applyNumberFormat="1" applyFont="1" applyBorder="1" applyAlignment="1" applyProtection="1">
      <alignment horizontal="center"/>
      <protection locked="0"/>
    </xf>
    <xf numFmtId="168" fontId="20" fillId="17" borderId="11" xfId="0" applyNumberFormat="1" applyFont="1" applyFill="1" applyBorder="1" applyAlignment="1" applyProtection="1">
      <alignment horizontal="center"/>
      <protection locked="0"/>
    </xf>
    <xf numFmtId="168" fontId="20" fillId="10" borderId="11" xfId="0" applyNumberFormat="1" applyFont="1" applyFill="1" applyBorder="1" applyAlignment="1" applyProtection="1">
      <alignment horizontal="center"/>
      <protection locked="0"/>
    </xf>
    <xf numFmtId="168" fontId="20" fillId="2" borderId="11" xfId="0" applyNumberFormat="1" applyFont="1" applyFill="1" applyBorder="1" applyAlignment="1" applyProtection="1">
      <alignment horizontal="center"/>
      <protection locked="0"/>
    </xf>
    <xf numFmtId="167" fontId="20" fillId="0" borderId="0" xfId="0" applyNumberFormat="1" applyFont="1" applyBorder="1" applyAlignment="1" applyProtection="1">
      <alignment horizontal="right"/>
      <protection locked="0"/>
    </xf>
    <xf numFmtId="168" fontId="20" fillId="0" borderId="11" xfId="0" applyNumberFormat="1" applyFont="1" applyBorder="1" applyAlignment="1" applyProtection="1">
      <alignment horizontal="center"/>
      <protection locked="0"/>
    </xf>
    <xf numFmtId="164" fontId="19" fillId="0" borderId="0" xfId="0" applyFont="1" applyAlignment="1" applyProtection="1">
      <alignment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6" fontId="19" fillId="0" borderId="0" xfId="0" applyNumberFormat="1" applyFont="1" applyBorder="1" applyAlignment="1" applyProtection="1">
      <alignment/>
      <protection locked="0"/>
    </xf>
    <xf numFmtId="168" fontId="19" fillId="0" borderId="0" xfId="0" applyNumberFormat="1" applyFont="1" applyBorder="1" applyAlignment="1" applyProtection="1">
      <alignment/>
      <protection locked="0"/>
    </xf>
    <xf numFmtId="167" fontId="20" fillId="0" borderId="0" xfId="0" applyNumberFormat="1" applyFont="1" applyBorder="1" applyAlignment="1" applyProtection="1">
      <alignment horizontal="center"/>
      <protection locked="0"/>
    </xf>
    <xf numFmtId="166" fontId="20" fillId="0" borderId="0" xfId="0" applyNumberFormat="1" applyFont="1" applyBorder="1" applyAlignment="1" applyProtection="1">
      <alignment horizontal="center"/>
      <protection locked="0"/>
    </xf>
    <xf numFmtId="168" fontId="20" fillId="0" borderId="0" xfId="0" applyNumberFormat="1" applyFont="1" applyBorder="1" applyAlignment="1" applyProtection="1">
      <alignment horizontal="center"/>
      <protection locked="0"/>
    </xf>
    <xf numFmtId="164" fontId="21" fillId="0" borderId="0" xfId="0" applyFont="1" applyAlignment="1" applyProtection="1">
      <alignment/>
      <protection locked="0"/>
    </xf>
    <xf numFmtId="164" fontId="22" fillId="0" borderId="0" xfId="0" applyFont="1" applyAlignment="1" applyProtection="1">
      <alignment/>
      <protection locked="0"/>
    </xf>
    <xf numFmtId="164" fontId="23" fillId="16" borderId="0" xfId="0" applyFont="1" applyFill="1" applyBorder="1" applyAlignment="1">
      <alignment horizontal="center"/>
    </xf>
    <xf numFmtId="164" fontId="20" fillId="16" borderId="13" xfId="0" applyFont="1" applyFill="1" applyBorder="1" applyAlignment="1" applyProtection="1">
      <alignment horizontal="center" vertical="center"/>
      <protection locked="0"/>
    </xf>
    <xf numFmtId="164" fontId="20" fillId="17" borderId="13" xfId="0" applyFont="1" applyFill="1" applyBorder="1" applyAlignment="1" applyProtection="1">
      <alignment horizontal="center" vertical="center"/>
      <protection locked="0"/>
    </xf>
    <xf numFmtId="164" fontId="20" fillId="10" borderId="13" xfId="0" applyFont="1" applyFill="1" applyBorder="1" applyAlignment="1" applyProtection="1">
      <alignment horizontal="center" vertical="center"/>
      <protection locked="0"/>
    </xf>
    <xf numFmtId="164" fontId="20" fillId="2" borderId="13" xfId="0" applyFont="1" applyFill="1" applyBorder="1" applyAlignment="1" applyProtection="1">
      <alignment horizontal="center" vertical="center"/>
      <protection locked="0"/>
    </xf>
    <xf numFmtId="164" fontId="20" fillId="16" borderId="14" xfId="0" applyFont="1" applyFill="1" applyBorder="1" applyAlignment="1" applyProtection="1">
      <alignment horizontal="center" vertical="center"/>
      <protection locked="0"/>
    </xf>
    <xf numFmtId="164" fontId="20" fillId="17" borderId="15" xfId="0" applyFont="1" applyFill="1" applyBorder="1" applyAlignment="1" applyProtection="1">
      <alignment horizontal="center" vertical="center"/>
      <protection locked="0"/>
    </xf>
    <xf numFmtId="164" fontId="20" fillId="10" borderId="15" xfId="0" applyFont="1" applyFill="1" applyBorder="1" applyAlignment="1" applyProtection="1">
      <alignment horizontal="center" vertical="center"/>
      <protection locked="0"/>
    </xf>
    <xf numFmtId="164" fontId="20" fillId="2" borderId="15" xfId="0" applyFont="1" applyFill="1" applyBorder="1" applyAlignment="1" applyProtection="1">
      <alignment horizontal="center" vertical="center"/>
      <protection locked="0"/>
    </xf>
    <xf numFmtId="164" fontId="20" fillId="16" borderId="15" xfId="0" applyFont="1" applyFill="1" applyBorder="1" applyAlignment="1" applyProtection="1">
      <alignment horizontal="center" vertical="center"/>
      <protection locked="0"/>
    </xf>
    <xf numFmtId="164" fontId="19" fillId="0" borderId="16" xfId="0" applyFont="1" applyBorder="1" applyAlignment="1" applyProtection="1">
      <alignment horizontal="center"/>
      <protection locked="0"/>
    </xf>
    <xf numFmtId="164" fontId="24" fillId="0" borderId="0" xfId="0" applyFont="1" applyAlignment="1" applyProtection="1">
      <alignment/>
      <protection locked="0"/>
    </xf>
    <xf numFmtId="168" fontId="24" fillId="0" borderId="0" xfId="0" applyNumberFormat="1" applyFont="1" applyAlignment="1" applyProtection="1">
      <alignment/>
      <protection locked="0"/>
    </xf>
    <xf numFmtId="166" fontId="24" fillId="0" borderId="0" xfId="0" applyNumberFormat="1" applyFont="1" applyAlignment="1" applyProtection="1">
      <alignment/>
      <protection locked="0"/>
    </xf>
    <xf numFmtId="166" fontId="22" fillId="0" borderId="0" xfId="0" applyNumberFormat="1" applyFont="1" applyAlignment="1" applyProtection="1">
      <alignment/>
      <protection locked="0"/>
    </xf>
    <xf numFmtId="168" fontId="22" fillId="0" borderId="0" xfId="0" applyNumberFormat="1" applyFont="1" applyAlignment="1" applyProtection="1">
      <alignment/>
      <protection locked="0"/>
    </xf>
    <xf numFmtId="168" fontId="21" fillId="0" borderId="0" xfId="0" applyNumberFormat="1" applyFont="1" applyAlignment="1" applyProtection="1">
      <alignment/>
      <protection locked="0"/>
    </xf>
    <xf numFmtId="166" fontId="21" fillId="0" borderId="0" xfId="0" applyNumberFormat="1" applyFont="1" applyAlignment="1" applyProtection="1">
      <alignment/>
      <protection locked="0"/>
    </xf>
    <xf numFmtId="164" fontId="18" fillId="0" borderId="0" xfId="0" applyFont="1" applyFill="1" applyBorder="1" applyAlignment="1" applyProtection="1">
      <alignment horizontal="center"/>
      <protection locked="0"/>
    </xf>
    <xf numFmtId="164" fontId="19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68"/>
  <sheetViews>
    <sheetView tabSelected="1" view="pageBreakPreview" zoomScale="75" zoomScaleNormal="50" zoomScaleSheetLayoutView="75" workbookViewId="0" topLeftCell="A76">
      <pane ySplit="65535" topLeftCell="A76" activePane="topLeft" state="split"/>
      <selection pane="topLeft" activeCell="G32" sqref="G32"/>
      <selection pane="bottomLeft" activeCell="A76" sqref="A76"/>
    </sheetView>
  </sheetViews>
  <sheetFormatPr defaultColWidth="8.796875" defaultRowHeight="14.25"/>
  <cols>
    <col min="1" max="2" width="10.59765625" style="1" customWidth="1"/>
    <col min="3" max="3" width="8.796875" style="1" customWidth="1"/>
    <col min="4" max="4" width="8.59765625" style="1" customWidth="1"/>
    <col min="5" max="20" width="8.296875" style="1" customWidth="1"/>
    <col min="21" max="16384" width="8.59765625" style="1" customWidth="1"/>
  </cols>
  <sheetData>
    <row r="1" spans="1:22" s="3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</row>
    <row r="2" spans="1:22" s="3" customFormat="1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4"/>
    </row>
    <row r="3" s="5" customFormat="1" ht="15"/>
    <row r="4" spans="1:20" ht="15">
      <c r="A4" s="6" t="s">
        <v>2</v>
      </c>
      <c r="B4" s="6"/>
      <c r="C4" s="7" t="s">
        <v>3</v>
      </c>
      <c r="D4" s="7"/>
      <c r="E4" s="6" t="s">
        <v>4</v>
      </c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/>
      <c r="S4" s="6"/>
      <c r="T4" s="6"/>
    </row>
    <row r="5" spans="1:20" ht="15">
      <c r="A5" s="8" t="s">
        <v>6</v>
      </c>
      <c r="B5" s="8" t="s">
        <v>7</v>
      </c>
      <c r="C5" s="7"/>
      <c r="D5" s="7"/>
      <c r="E5" s="9" t="s">
        <v>8</v>
      </c>
      <c r="F5" s="10" t="s">
        <v>9</v>
      </c>
      <c r="G5" s="10"/>
      <c r="H5" s="11" t="s">
        <v>10</v>
      </c>
      <c r="I5" s="11"/>
      <c r="J5" s="12" t="s">
        <v>11</v>
      </c>
      <c r="K5" s="12"/>
      <c r="L5" s="9" t="s">
        <v>8</v>
      </c>
      <c r="M5" s="10" t="s">
        <v>9</v>
      </c>
      <c r="N5" s="10"/>
      <c r="O5" s="11" t="s">
        <v>10</v>
      </c>
      <c r="P5" s="11"/>
      <c r="Q5" s="11"/>
      <c r="R5" s="11"/>
      <c r="S5" s="13" t="s">
        <v>11</v>
      </c>
      <c r="T5" s="13"/>
    </row>
    <row r="6" spans="1:20" ht="15">
      <c r="A6" s="8"/>
      <c r="B6" s="8"/>
      <c r="C6" s="7"/>
      <c r="D6" s="7"/>
      <c r="E6" s="9"/>
      <c r="F6" s="8" t="s">
        <v>12</v>
      </c>
      <c r="G6" s="14" t="s">
        <v>13</v>
      </c>
      <c r="H6" s="8" t="s">
        <v>12</v>
      </c>
      <c r="I6" s="15" t="s">
        <v>13</v>
      </c>
      <c r="J6" s="8" t="s">
        <v>8</v>
      </c>
      <c r="K6" s="16" t="s">
        <v>13</v>
      </c>
      <c r="L6" s="9"/>
      <c r="M6" s="8" t="s">
        <v>12</v>
      </c>
      <c r="N6" s="17" t="s">
        <v>13</v>
      </c>
      <c r="O6" s="6" t="s">
        <v>12</v>
      </c>
      <c r="P6" s="6"/>
      <c r="Q6" s="6"/>
      <c r="R6" s="18" t="s">
        <v>13</v>
      </c>
      <c r="S6" s="19" t="s">
        <v>8</v>
      </c>
      <c r="T6" s="20" t="s">
        <v>13</v>
      </c>
    </row>
    <row r="7" spans="1:20" ht="15">
      <c r="A7" s="8"/>
      <c r="B7" s="8"/>
      <c r="C7" s="7"/>
      <c r="D7" s="7"/>
      <c r="E7" s="9"/>
      <c r="F7" s="8"/>
      <c r="G7" s="14"/>
      <c r="H7" s="8"/>
      <c r="I7" s="15"/>
      <c r="J7" s="8"/>
      <c r="K7" s="16"/>
      <c r="L7" s="9"/>
      <c r="M7" s="8"/>
      <c r="N7" s="17"/>
      <c r="O7" s="6" t="s">
        <v>14</v>
      </c>
      <c r="P7" s="21" t="s">
        <v>15</v>
      </c>
      <c r="Q7" s="21" t="s">
        <v>16</v>
      </c>
      <c r="R7" s="18"/>
      <c r="S7" s="19"/>
      <c r="T7" s="20"/>
    </row>
    <row r="8" spans="1:20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2" s="29" customFormat="1" ht="14.25" customHeight="1">
      <c r="A9" s="23">
        <v>41456</v>
      </c>
      <c r="B9" s="23">
        <v>41639</v>
      </c>
      <c r="C9" s="23" t="s">
        <v>17</v>
      </c>
      <c r="D9" s="24" t="s">
        <v>18</v>
      </c>
      <c r="E9" s="25">
        <v>273</v>
      </c>
      <c r="F9" s="21">
        <v>92</v>
      </c>
      <c r="G9" s="26">
        <v>33.7</v>
      </c>
      <c r="H9" s="21">
        <v>173</v>
      </c>
      <c r="I9" s="27">
        <v>63.37</v>
      </c>
      <c r="J9" s="21">
        <v>8</v>
      </c>
      <c r="K9" s="28">
        <v>2.93040293040293</v>
      </c>
      <c r="L9" s="25">
        <v>208</v>
      </c>
      <c r="M9" s="21">
        <v>81</v>
      </c>
      <c r="N9" s="26">
        <v>38.94</v>
      </c>
      <c r="O9" s="21">
        <v>55</v>
      </c>
      <c r="P9" s="21">
        <v>69</v>
      </c>
      <c r="Q9" s="21">
        <v>124</v>
      </c>
      <c r="R9" s="27">
        <v>59.62</v>
      </c>
      <c r="S9" s="22">
        <v>3</v>
      </c>
      <c r="T9" s="28">
        <v>1</v>
      </c>
      <c r="V9" s="30"/>
    </row>
    <row r="10" spans="1:22" ht="14.25" customHeight="1">
      <c r="A10" s="23"/>
      <c r="B10" s="23"/>
      <c r="C10" s="23"/>
      <c r="D10" s="24" t="s">
        <v>19</v>
      </c>
      <c r="E10" s="25">
        <v>80</v>
      </c>
      <c r="F10" s="21">
        <v>16</v>
      </c>
      <c r="G10" s="26">
        <v>20</v>
      </c>
      <c r="H10" s="21">
        <v>59</v>
      </c>
      <c r="I10" s="27">
        <v>73.7</v>
      </c>
      <c r="J10" s="21">
        <v>5</v>
      </c>
      <c r="K10" s="28">
        <v>6.25</v>
      </c>
      <c r="L10" s="25">
        <v>21</v>
      </c>
      <c r="M10" s="21">
        <v>14</v>
      </c>
      <c r="N10" s="26">
        <v>66.67</v>
      </c>
      <c r="O10" s="21">
        <v>6</v>
      </c>
      <c r="P10" s="21">
        <v>1</v>
      </c>
      <c r="Q10" s="21">
        <v>7</v>
      </c>
      <c r="R10" s="27">
        <v>33.3</v>
      </c>
      <c r="S10" s="22">
        <v>0</v>
      </c>
      <c r="T10" s="28">
        <v>0</v>
      </c>
      <c r="V10" s="30"/>
    </row>
    <row r="11" spans="1:22" ht="14.25" customHeight="1">
      <c r="A11" s="23"/>
      <c r="B11" s="23"/>
      <c r="C11" s="23"/>
      <c r="D11" s="24" t="s">
        <v>20</v>
      </c>
      <c r="E11" s="25">
        <v>0</v>
      </c>
      <c r="F11" s="21">
        <v>0</v>
      </c>
      <c r="G11" s="26">
        <v>0</v>
      </c>
      <c r="H11" s="21">
        <v>0</v>
      </c>
      <c r="I11" s="27">
        <v>0</v>
      </c>
      <c r="J11" s="21">
        <v>0</v>
      </c>
      <c r="K11" s="28">
        <v>0</v>
      </c>
      <c r="L11" s="25">
        <v>27</v>
      </c>
      <c r="M11" s="21">
        <v>18</v>
      </c>
      <c r="N11" s="26">
        <v>66.67</v>
      </c>
      <c r="O11" s="21">
        <v>7</v>
      </c>
      <c r="P11" s="21">
        <v>1</v>
      </c>
      <c r="Q11" s="21">
        <v>8</v>
      </c>
      <c r="R11" s="27">
        <v>29.63</v>
      </c>
      <c r="S11" s="22">
        <v>1</v>
      </c>
      <c r="T11" s="28">
        <v>3.7037037037037</v>
      </c>
      <c r="V11" s="30"/>
    </row>
    <row r="12" spans="1:24" ht="15">
      <c r="A12" s="23"/>
      <c r="B12" s="23"/>
      <c r="C12" s="23" t="s">
        <v>21</v>
      </c>
      <c r="D12" s="24" t="s">
        <v>19</v>
      </c>
      <c r="E12" s="25">
        <v>4</v>
      </c>
      <c r="F12" s="21">
        <v>1</v>
      </c>
      <c r="G12" s="26">
        <v>50</v>
      </c>
      <c r="H12" s="21">
        <v>1</v>
      </c>
      <c r="I12" s="27">
        <v>50</v>
      </c>
      <c r="J12" s="21">
        <v>2</v>
      </c>
      <c r="K12" s="28">
        <v>50</v>
      </c>
      <c r="L12" s="25">
        <v>1</v>
      </c>
      <c r="M12" s="21">
        <v>1</v>
      </c>
      <c r="N12" s="26">
        <v>100</v>
      </c>
      <c r="O12" s="21">
        <v>0</v>
      </c>
      <c r="P12" s="21">
        <v>0</v>
      </c>
      <c r="Q12" s="21">
        <v>0</v>
      </c>
      <c r="R12" s="27">
        <v>0</v>
      </c>
      <c r="S12" s="22">
        <v>0</v>
      </c>
      <c r="T12" s="28">
        <v>0</v>
      </c>
      <c r="U12" s="31"/>
      <c r="V12" s="32"/>
      <c r="W12" s="31"/>
      <c r="X12" s="31"/>
    </row>
    <row r="13" spans="1:24" ht="15">
      <c r="A13" s="33"/>
      <c r="B13" s="33"/>
      <c r="C13" s="33"/>
      <c r="D13" s="34"/>
      <c r="E13" s="25">
        <v>0</v>
      </c>
      <c r="F13" s="21">
        <v>0</v>
      </c>
      <c r="G13" s="26">
        <v>0</v>
      </c>
      <c r="H13" s="21">
        <v>0</v>
      </c>
      <c r="I13" s="27">
        <v>0</v>
      </c>
      <c r="J13" s="21">
        <v>0</v>
      </c>
      <c r="K13" s="28">
        <v>0</v>
      </c>
      <c r="L13" s="25">
        <v>0</v>
      </c>
      <c r="M13" s="21">
        <v>0</v>
      </c>
      <c r="N13" s="26">
        <v>0</v>
      </c>
      <c r="O13" s="21">
        <v>0</v>
      </c>
      <c r="P13" s="21">
        <v>0</v>
      </c>
      <c r="Q13" s="21">
        <v>0</v>
      </c>
      <c r="R13" s="27">
        <v>0</v>
      </c>
      <c r="S13" s="22">
        <v>0</v>
      </c>
      <c r="T13" s="28">
        <v>0</v>
      </c>
      <c r="U13" s="31"/>
      <c r="V13" s="32"/>
      <c r="W13" s="31"/>
      <c r="X13" s="31"/>
    </row>
    <row r="14" spans="1:24" ht="15">
      <c r="A14" s="33"/>
      <c r="B14" s="33"/>
      <c r="C14" s="33"/>
      <c r="D14" s="34"/>
      <c r="E14" s="25">
        <v>0</v>
      </c>
      <c r="F14" s="21">
        <v>0</v>
      </c>
      <c r="G14" s="26">
        <v>0</v>
      </c>
      <c r="H14" s="21">
        <v>0</v>
      </c>
      <c r="I14" s="27">
        <v>0</v>
      </c>
      <c r="J14" s="21">
        <v>0</v>
      </c>
      <c r="K14" s="28">
        <v>0</v>
      </c>
      <c r="L14" s="25">
        <v>0</v>
      </c>
      <c r="M14" s="21">
        <v>0</v>
      </c>
      <c r="N14" s="26">
        <v>0</v>
      </c>
      <c r="O14" s="21">
        <v>0</v>
      </c>
      <c r="P14" s="21">
        <v>0</v>
      </c>
      <c r="Q14" s="21">
        <v>0</v>
      </c>
      <c r="R14" s="27">
        <v>0</v>
      </c>
      <c r="S14" s="22">
        <v>0</v>
      </c>
      <c r="T14" s="28">
        <v>0</v>
      </c>
      <c r="U14" s="31"/>
      <c r="V14" s="32"/>
      <c r="W14" s="31"/>
      <c r="X14" s="31"/>
    </row>
    <row r="15" spans="1:24" ht="15">
      <c r="A15" s="33"/>
      <c r="B15" s="33"/>
      <c r="C15" s="33"/>
      <c r="D15" s="34"/>
      <c r="E15" s="25">
        <v>0</v>
      </c>
      <c r="F15" s="21">
        <v>0</v>
      </c>
      <c r="G15" s="26">
        <v>0</v>
      </c>
      <c r="H15" s="21">
        <v>0</v>
      </c>
      <c r="I15" s="27">
        <v>0</v>
      </c>
      <c r="J15" s="21">
        <v>0</v>
      </c>
      <c r="K15" s="28">
        <v>0</v>
      </c>
      <c r="L15" s="25">
        <v>0</v>
      </c>
      <c r="M15" s="21">
        <v>0</v>
      </c>
      <c r="N15" s="26">
        <v>0</v>
      </c>
      <c r="O15" s="21">
        <v>0</v>
      </c>
      <c r="P15" s="21">
        <v>0</v>
      </c>
      <c r="Q15" s="21">
        <v>0</v>
      </c>
      <c r="R15" s="27">
        <v>0</v>
      </c>
      <c r="S15" s="22">
        <v>0</v>
      </c>
      <c r="T15" s="28">
        <v>0</v>
      </c>
      <c r="U15" s="31"/>
      <c r="V15" s="32"/>
      <c r="W15" s="31"/>
      <c r="X15" s="31"/>
    </row>
    <row r="16" spans="1:24" ht="15">
      <c r="A16" s="33"/>
      <c r="B16" s="33"/>
      <c r="C16" s="33"/>
      <c r="D16" s="34"/>
      <c r="E16" s="25">
        <v>0</v>
      </c>
      <c r="F16" s="21">
        <v>0</v>
      </c>
      <c r="G16" s="26">
        <v>0</v>
      </c>
      <c r="H16" s="21">
        <v>0</v>
      </c>
      <c r="I16" s="27">
        <v>0</v>
      </c>
      <c r="J16" s="21">
        <v>0</v>
      </c>
      <c r="K16" s="28">
        <v>0</v>
      </c>
      <c r="L16" s="25">
        <v>0</v>
      </c>
      <c r="M16" s="21">
        <v>0</v>
      </c>
      <c r="N16" s="26">
        <v>0</v>
      </c>
      <c r="O16" s="21">
        <v>0</v>
      </c>
      <c r="P16" s="21">
        <v>0</v>
      </c>
      <c r="Q16" s="21">
        <v>0</v>
      </c>
      <c r="R16" s="27">
        <v>0</v>
      </c>
      <c r="S16" s="22">
        <v>0</v>
      </c>
      <c r="T16" s="28">
        <v>0</v>
      </c>
      <c r="U16" s="31"/>
      <c r="V16" s="32"/>
      <c r="W16" s="31"/>
      <c r="X16" s="31"/>
    </row>
    <row r="17" spans="1:24" ht="15">
      <c r="A17" s="33"/>
      <c r="B17" s="33"/>
      <c r="C17" s="33"/>
      <c r="D17" s="34"/>
      <c r="E17" s="25">
        <v>0</v>
      </c>
      <c r="F17" s="21">
        <v>0</v>
      </c>
      <c r="G17" s="26">
        <v>0</v>
      </c>
      <c r="H17" s="21">
        <v>0</v>
      </c>
      <c r="I17" s="27">
        <v>0</v>
      </c>
      <c r="J17" s="21">
        <v>0</v>
      </c>
      <c r="K17" s="28">
        <v>0</v>
      </c>
      <c r="L17" s="25">
        <v>0</v>
      </c>
      <c r="M17" s="21">
        <v>0</v>
      </c>
      <c r="N17" s="26">
        <v>0</v>
      </c>
      <c r="O17" s="21">
        <v>0</v>
      </c>
      <c r="P17" s="21">
        <v>0</v>
      </c>
      <c r="Q17" s="21">
        <v>0</v>
      </c>
      <c r="R17" s="27">
        <v>0</v>
      </c>
      <c r="S17" s="22">
        <v>0</v>
      </c>
      <c r="T17" s="28">
        <v>0</v>
      </c>
      <c r="U17" s="31"/>
      <c r="V17" s="32"/>
      <c r="W17" s="31"/>
      <c r="X17" s="31"/>
    </row>
    <row r="18" spans="1:24" ht="15">
      <c r="A18" s="33"/>
      <c r="B18" s="33"/>
      <c r="C18" s="33"/>
      <c r="D18" s="34"/>
      <c r="E18" s="25">
        <v>0</v>
      </c>
      <c r="F18" s="21">
        <v>0</v>
      </c>
      <c r="G18" s="26">
        <v>0</v>
      </c>
      <c r="H18" s="21">
        <v>0</v>
      </c>
      <c r="I18" s="27">
        <v>0</v>
      </c>
      <c r="J18" s="21">
        <v>0</v>
      </c>
      <c r="K18" s="28">
        <v>0</v>
      </c>
      <c r="L18" s="25">
        <v>0</v>
      </c>
      <c r="M18" s="21">
        <v>0</v>
      </c>
      <c r="N18" s="26">
        <v>0</v>
      </c>
      <c r="O18" s="21">
        <v>0</v>
      </c>
      <c r="P18" s="21">
        <v>0</v>
      </c>
      <c r="Q18" s="21">
        <v>0</v>
      </c>
      <c r="R18" s="27">
        <v>0</v>
      </c>
      <c r="S18" s="22">
        <v>0</v>
      </c>
      <c r="T18" s="28">
        <v>0</v>
      </c>
      <c r="U18" s="31"/>
      <c r="V18" s="32"/>
      <c r="W18" s="31"/>
      <c r="X18" s="31"/>
    </row>
    <row r="19" spans="1:24" ht="15">
      <c r="A19" s="33"/>
      <c r="B19" s="33"/>
      <c r="C19" s="33"/>
      <c r="D19" s="34"/>
      <c r="E19" s="25">
        <v>0</v>
      </c>
      <c r="F19" s="21">
        <v>0</v>
      </c>
      <c r="G19" s="26">
        <v>0</v>
      </c>
      <c r="H19" s="21">
        <v>0</v>
      </c>
      <c r="I19" s="27">
        <v>0</v>
      </c>
      <c r="J19" s="21">
        <v>0</v>
      </c>
      <c r="K19" s="28">
        <v>0</v>
      </c>
      <c r="L19" s="25">
        <v>0</v>
      </c>
      <c r="M19" s="21">
        <v>0</v>
      </c>
      <c r="N19" s="26">
        <v>0</v>
      </c>
      <c r="O19" s="21">
        <v>0</v>
      </c>
      <c r="P19" s="21">
        <v>0</v>
      </c>
      <c r="Q19" s="21">
        <v>0</v>
      </c>
      <c r="R19" s="27">
        <v>0</v>
      </c>
      <c r="S19" s="22">
        <v>0</v>
      </c>
      <c r="T19" s="28">
        <v>0</v>
      </c>
      <c r="U19" s="31"/>
      <c r="V19" s="32"/>
      <c r="W19" s="31"/>
      <c r="X19" s="31"/>
    </row>
    <row r="20" spans="1:24" ht="15">
      <c r="A20" s="33"/>
      <c r="B20" s="33"/>
      <c r="C20" s="33"/>
      <c r="D20" s="34"/>
      <c r="E20" s="25">
        <v>0</v>
      </c>
      <c r="F20" s="21">
        <v>0</v>
      </c>
      <c r="G20" s="26">
        <v>0</v>
      </c>
      <c r="H20" s="21">
        <v>0</v>
      </c>
      <c r="I20" s="27">
        <v>0</v>
      </c>
      <c r="J20" s="21">
        <v>0</v>
      </c>
      <c r="K20" s="28">
        <v>0</v>
      </c>
      <c r="L20" s="25">
        <v>0</v>
      </c>
      <c r="M20" s="21">
        <v>0</v>
      </c>
      <c r="N20" s="26">
        <v>0</v>
      </c>
      <c r="O20" s="21">
        <v>0</v>
      </c>
      <c r="P20" s="21">
        <v>0</v>
      </c>
      <c r="Q20" s="21">
        <v>0</v>
      </c>
      <c r="R20" s="27">
        <v>0</v>
      </c>
      <c r="S20" s="22">
        <v>0</v>
      </c>
      <c r="T20" s="28">
        <v>0</v>
      </c>
      <c r="U20" s="31"/>
      <c r="V20" s="32"/>
      <c r="W20" s="31"/>
      <c r="X20" s="31"/>
    </row>
    <row r="21" spans="1:24" ht="15">
      <c r="A21" s="33"/>
      <c r="B21" s="33"/>
      <c r="C21" s="33"/>
      <c r="D21" s="34"/>
      <c r="E21" s="25">
        <v>0</v>
      </c>
      <c r="F21" s="21">
        <v>0</v>
      </c>
      <c r="G21" s="26">
        <v>0</v>
      </c>
      <c r="H21" s="21">
        <v>0</v>
      </c>
      <c r="I21" s="27">
        <v>0</v>
      </c>
      <c r="J21" s="21">
        <v>0</v>
      </c>
      <c r="K21" s="28">
        <v>0</v>
      </c>
      <c r="L21" s="25">
        <v>0</v>
      </c>
      <c r="M21" s="21">
        <v>0</v>
      </c>
      <c r="N21" s="26">
        <v>0</v>
      </c>
      <c r="O21" s="21">
        <v>0</v>
      </c>
      <c r="P21" s="21">
        <v>0</v>
      </c>
      <c r="Q21" s="21">
        <v>0</v>
      </c>
      <c r="R21" s="27">
        <v>0</v>
      </c>
      <c r="S21" s="22">
        <v>0</v>
      </c>
      <c r="T21" s="28">
        <v>0</v>
      </c>
      <c r="U21" s="31"/>
      <c r="V21" s="32"/>
      <c r="W21" s="31"/>
      <c r="X21" s="31"/>
    </row>
    <row r="22" spans="1:24" ht="15">
      <c r="A22" s="33"/>
      <c r="B22" s="33"/>
      <c r="C22" s="33"/>
      <c r="D22" s="34"/>
      <c r="E22" s="25">
        <v>0</v>
      </c>
      <c r="F22" s="21">
        <v>0</v>
      </c>
      <c r="G22" s="26">
        <v>0</v>
      </c>
      <c r="H22" s="21">
        <v>0</v>
      </c>
      <c r="I22" s="27">
        <v>0</v>
      </c>
      <c r="J22" s="21">
        <v>0</v>
      </c>
      <c r="K22" s="28">
        <v>0</v>
      </c>
      <c r="L22" s="25">
        <v>0</v>
      </c>
      <c r="M22" s="21">
        <v>0</v>
      </c>
      <c r="N22" s="26">
        <v>0</v>
      </c>
      <c r="O22" s="21">
        <v>0</v>
      </c>
      <c r="P22" s="21">
        <v>0</v>
      </c>
      <c r="Q22" s="21">
        <v>0</v>
      </c>
      <c r="R22" s="27">
        <v>0</v>
      </c>
      <c r="S22" s="22">
        <v>0</v>
      </c>
      <c r="T22" s="28">
        <v>0</v>
      </c>
      <c r="U22" s="31"/>
      <c r="V22" s="32"/>
      <c r="W22" s="31"/>
      <c r="X22" s="31"/>
    </row>
    <row r="23" spans="1:24" ht="15">
      <c r="A23" s="33"/>
      <c r="B23" s="33"/>
      <c r="C23" s="33"/>
      <c r="D23" s="34"/>
      <c r="E23" s="25">
        <v>0</v>
      </c>
      <c r="F23" s="21">
        <v>0</v>
      </c>
      <c r="G23" s="26">
        <v>0</v>
      </c>
      <c r="H23" s="21">
        <v>0</v>
      </c>
      <c r="I23" s="27">
        <v>0</v>
      </c>
      <c r="J23" s="21">
        <v>0</v>
      </c>
      <c r="K23" s="28">
        <v>0</v>
      </c>
      <c r="L23" s="25">
        <v>0</v>
      </c>
      <c r="M23" s="21">
        <v>0</v>
      </c>
      <c r="N23" s="26">
        <v>0</v>
      </c>
      <c r="O23" s="21">
        <v>0</v>
      </c>
      <c r="P23" s="21">
        <v>0</v>
      </c>
      <c r="Q23" s="21">
        <v>0</v>
      </c>
      <c r="R23" s="27">
        <v>0</v>
      </c>
      <c r="S23" s="22">
        <v>0</v>
      </c>
      <c r="T23" s="28">
        <v>0</v>
      </c>
      <c r="U23" s="31"/>
      <c r="V23" s="32"/>
      <c r="W23" s="31"/>
      <c r="X23" s="31"/>
    </row>
    <row r="24" spans="1:24" ht="15">
      <c r="A24" s="33"/>
      <c r="B24" s="33"/>
      <c r="C24" s="33"/>
      <c r="D24" s="34"/>
      <c r="E24" s="25">
        <v>0</v>
      </c>
      <c r="F24" s="21">
        <v>0</v>
      </c>
      <c r="G24" s="26">
        <v>0</v>
      </c>
      <c r="H24" s="21">
        <v>0</v>
      </c>
      <c r="I24" s="27">
        <v>0</v>
      </c>
      <c r="J24" s="21">
        <v>0</v>
      </c>
      <c r="K24" s="28">
        <v>0</v>
      </c>
      <c r="L24" s="25">
        <v>0</v>
      </c>
      <c r="M24" s="21">
        <v>0</v>
      </c>
      <c r="N24" s="26">
        <v>0</v>
      </c>
      <c r="O24" s="21">
        <v>0</v>
      </c>
      <c r="P24" s="21">
        <v>0</v>
      </c>
      <c r="Q24" s="21">
        <v>0</v>
      </c>
      <c r="R24" s="27">
        <v>0</v>
      </c>
      <c r="S24" s="22">
        <v>0</v>
      </c>
      <c r="T24" s="28">
        <v>0</v>
      </c>
      <c r="U24" s="31"/>
      <c r="V24" s="32"/>
      <c r="W24" s="31"/>
      <c r="X24" s="31"/>
    </row>
    <row r="25" spans="1:24" ht="15">
      <c r="A25" s="33"/>
      <c r="B25" s="33"/>
      <c r="C25" s="33"/>
      <c r="D25" s="34"/>
      <c r="E25" s="25">
        <v>0</v>
      </c>
      <c r="F25" s="21">
        <v>0</v>
      </c>
      <c r="G25" s="26">
        <v>0</v>
      </c>
      <c r="H25" s="21">
        <v>0</v>
      </c>
      <c r="I25" s="27">
        <v>0</v>
      </c>
      <c r="J25" s="21">
        <v>0</v>
      </c>
      <c r="K25" s="28">
        <v>0</v>
      </c>
      <c r="L25" s="25">
        <v>0</v>
      </c>
      <c r="M25" s="21">
        <v>0</v>
      </c>
      <c r="N25" s="26">
        <v>0</v>
      </c>
      <c r="O25" s="21">
        <v>0</v>
      </c>
      <c r="P25" s="21">
        <v>0</v>
      </c>
      <c r="Q25" s="21">
        <v>0</v>
      </c>
      <c r="R25" s="27">
        <v>0</v>
      </c>
      <c r="S25" s="22">
        <v>0</v>
      </c>
      <c r="T25" s="28">
        <v>0</v>
      </c>
      <c r="U25" s="31"/>
      <c r="V25" s="32"/>
      <c r="W25" s="31"/>
      <c r="X25" s="31"/>
    </row>
    <row r="26" spans="1:24" ht="15">
      <c r="A26" s="33"/>
      <c r="B26" s="33"/>
      <c r="C26" s="33"/>
      <c r="D26" s="34"/>
      <c r="E26" s="25">
        <v>0</v>
      </c>
      <c r="F26" s="21">
        <v>0</v>
      </c>
      <c r="G26" s="26">
        <v>0</v>
      </c>
      <c r="H26" s="21">
        <v>0</v>
      </c>
      <c r="I26" s="27">
        <v>0</v>
      </c>
      <c r="J26" s="21">
        <v>0</v>
      </c>
      <c r="K26" s="28">
        <v>0</v>
      </c>
      <c r="L26" s="25">
        <v>0</v>
      </c>
      <c r="M26" s="21">
        <v>0</v>
      </c>
      <c r="N26" s="26">
        <v>0</v>
      </c>
      <c r="O26" s="21">
        <v>0</v>
      </c>
      <c r="P26" s="21">
        <v>0</v>
      </c>
      <c r="Q26" s="21">
        <v>0</v>
      </c>
      <c r="R26" s="27">
        <v>0</v>
      </c>
      <c r="S26" s="22">
        <v>0</v>
      </c>
      <c r="T26" s="28">
        <v>0</v>
      </c>
      <c r="U26" s="31"/>
      <c r="V26" s="32"/>
      <c r="W26" s="31"/>
      <c r="X26" s="31"/>
    </row>
    <row r="27" spans="1:24" ht="15">
      <c r="A27" s="35"/>
      <c r="B27" s="33"/>
      <c r="C27" s="33"/>
      <c r="D27" s="34"/>
      <c r="E27" s="25">
        <v>0</v>
      </c>
      <c r="F27" s="21">
        <v>0</v>
      </c>
      <c r="G27" s="26">
        <v>0</v>
      </c>
      <c r="H27" s="21">
        <v>0</v>
      </c>
      <c r="I27" s="27">
        <v>0</v>
      </c>
      <c r="J27" s="21">
        <v>0</v>
      </c>
      <c r="K27" s="28">
        <v>0</v>
      </c>
      <c r="L27" s="25">
        <v>0</v>
      </c>
      <c r="M27" s="21">
        <v>0</v>
      </c>
      <c r="N27" s="26">
        <v>0</v>
      </c>
      <c r="O27" s="21">
        <v>0</v>
      </c>
      <c r="P27" s="21">
        <v>0</v>
      </c>
      <c r="Q27" s="21">
        <v>0</v>
      </c>
      <c r="R27" s="27">
        <v>0</v>
      </c>
      <c r="S27" s="22">
        <v>0</v>
      </c>
      <c r="T27" s="28">
        <v>0</v>
      </c>
      <c r="U27" s="31"/>
      <c r="V27" s="32"/>
      <c r="W27" s="31"/>
      <c r="X27" s="31"/>
    </row>
    <row r="28" spans="1:24" ht="15">
      <c r="A28" s="35"/>
      <c r="B28" s="33"/>
      <c r="C28" s="33"/>
      <c r="D28" s="34"/>
      <c r="E28" s="25">
        <v>0</v>
      </c>
      <c r="F28" s="21">
        <v>0</v>
      </c>
      <c r="G28" s="26">
        <v>0</v>
      </c>
      <c r="H28" s="21">
        <v>0</v>
      </c>
      <c r="I28" s="27">
        <v>0</v>
      </c>
      <c r="J28" s="21">
        <v>0</v>
      </c>
      <c r="K28" s="28">
        <v>0</v>
      </c>
      <c r="L28" s="25">
        <v>0</v>
      </c>
      <c r="M28" s="21">
        <v>0</v>
      </c>
      <c r="N28" s="26">
        <v>0</v>
      </c>
      <c r="O28" s="21">
        <v>0</v>
      </c>
      <c r="P28" s="21">
        <v>0</v>
      </c>
      <c r="Q28" s="21">
        <v>0</v>
      </c>
      <c r="R28" s="27">
        <v>0</v>
      </c>
      <c r="S28" s="22">
        <v>0</v>
      </c>
      <c r="T28" s="28">
        <v>0</v>
      </c>
      <c r="U28" s="31"/>
      <c r="V28" s="32"/>
      <c r="W28" s="31"/>
      <c r="X28" s="31"/>
    </row>
    <row r="29" spans="1:24" s="29" customFormat="1" ht="15">
      <c r="A29" s="35"/>
      <c r="B29" s="33"/>
      <c r="C29" s="33"/>
      <c r="D29" s="34"/>
      <c r="E29" s="25">
        <v>0</v>
      </c>
      <c r="F29" s="21">
        <v>0</v>
      </c>
      <c r="G29" s="26">
        <v>0</v>
      </c>
      <c r="H29" s="21">
        <v>0</v>
      </c>
      <c r="I29" s="27">
        <v>0</v>
      </c>
      <c r="J29" s="21">
        <v>0</v>
      </c>
      <c r="K29" s="28">
        <v>0</v>
      </c>
      <c r="L29" s="25">
        <v>0</v>
      </c>
      <c r="M29" s="21">
        <v>0</v>
      </c>
      <c r="N29" s="26">
        <v>0</v>
      </c>
      <c r="O29" s="21">
        <v>0</v>
      </c>
      <c r="P29" s="21">
        <v>0</v>
      </c>
      <c r="Q29" s="21">
        <v>0</v>
      </c>
      <c r="R29" s="27">
        <v>0</v>
      </c>
      <c r="S29" s="22">
        <v>0</v>
      </c>
      <c r="T29" s="28">
        <v>0</v>
      </c>
      <c r="U29" s="36"/>
      <c r="V29" s="37"/>
      <c r="W29" s="36"/>
      <c r="X29" s="36"/>
    </row>
    <row r="30" spans="1:24" s="29" customFormat="1" ht="15">
      <c r="A30" s="35"/>
      <c r="B30" s="33"/>
      <c r="C30" s="33"/>
      <c r="D30" s="34"/>
      <c r="E30" s="25">
        <v>0</v>
      </c>
      <c r="F30" s="21">
        <v>0</v>
      </c>
      <c r="G30" s="26">
        <v>0</v>
      </c>
      <c r="H30" s="21">
        <v>0</v>
      </c>
      <c r="I30" s="27">
        <v>0</v>
      </c>
      <c r="J30" s="21">
        <v>0</v>
      </c>
      <c r="K30" s="28">
        <v>0</v>
      </c>
      <c r="L30" s="25">
        <v>0</v>
      </c>
      <c r="M30" s="21">
        <v>0</v>
      </c>
      <c r="N30" s="26">
        <v>0</v>
      </c>
      <c r="O30" s="21">
        <v>0</v>
      </c>
      <c r="P30" s="21">
        <v>0</v>
      </c>
      <c r="Q30" s="21">
        <v>0</v>
      </c>
      <c r="R30" s="27">
        <v>0</v>
      </c>
      <c r="S30" s="22">
        <v>0</v>
      </c>
      <c r="T30" s="28">
        <v>0</v>
      </c>
      <c r="U30" s="36"/>
      <c r="V30" s="37"/>
      <c r="W30" s="36"/>
      <c r="X30" s="36"/>
    </row>
    <row r="31" spans="1:24" s="42" customFormat="1" ht="15">
      <c r="A31" s="38" t="s">
        <v>16</v>
      </c>
      <c r="B31" s="38"/>
      <c r="C31" s="38"/>
      <c r="D31" s="38"/>
      <c r="E31" s="39">
        <f>SUM(E9:E30)</f>
        <v>357</v>
      </c>
      <c r="F31" s="39">
        <f aca="true" t="shared" si="0" ref="F31:T31">SUM(F9:F30)</f>
        <v>109</v>
      </c>
      <c r="G31" s="39">
        <f t="shared" si="0"/>
        <v>103.7</v>
      </c>
      <c r="H31" s="39">
        <f t="shared" si="0"/>
        <v>233</v>
      </c>
      <c r="I31" s="39">
        <f t="shared" si="0"/>
        <v>187.07</v>
      </c>
      <c r="J31" s="39">
        <f t="shared" si="0"/>
        <v>15</v>
      </c>
      <c r="K31" s="39">
        <f t="shared" si="0"/>
        <v>59.18040293040293</v>
      </c>
      <c r="L31" s="39">
        <f t="shared" si="0"/>
        <v>257</v>
      </c>
      <c r="M31" s="39">
        <f t="shared" si="0"/>
        <v>114</v>
      </c>
      <c r="N31" s="39">
        <f t="shared" si="0"/>
        <v>272.28</v>
      </c>
      <c r="O31" s="39">
        <f t="shared" si="0"/>
        <v>68</v>
      </c>
      <c r="P31" s="39">
        <f t="shared" si="0"/>
        <v>71</v>
      </c>
      <c r="Q31" s="39">
        <f t="shared" si="0"/>
        <v>139</v>
      </c>
      <c r="R31" s="39">
        <f t="shared" si="0"/>
        <v>122.54999999999998</v>
      </c>
      <c r="S31" s="39">
        <f t="shared" si="0"/>
        <v>4</v>
      </c>
      <c r="T31" s="39">
        <f t="shared" si="0"/>
        <v>4.703703703703701</v>
      </c>
      <c r="U31" s="40"/>
      <c r="V31" s="41"/>
      <c r="W31" s="40"/>
      <c r="X31" s="40"/>
    </row>
    <row r="32" spans="1:22" s="42" customFormat="1" ht="15">
      <c r="A32" s="43" t="s">
        <v>22</v>
      </c>
      <c r="B32" s="43"/>
      <c r="C32" s="43"/>
      <c r="D32" s="43"/>
      <c r="E32" s="44">
        <f>SUM(E31)</f>
        <v>357</v>
      </c>
      <c r="F32" s="45">
        <f>F31</f>
        <v>109</v>
      </c>
      <c r="G32" s="26">
        <f>IF(F32&gt;0,(F32*100/(E32-J32)),0)</f>
        <v>31.871345029239766</v>
      </c>
      <c r="H32" s="45">
        <f>H31</f>
        <v>233</v>
      </c>
      <c r="I32" s="27">
        <f>IF(H32&gt;0,(H32*100/(E32-J32)),0)</f>
        <v>68.12865497076024</v>
      </c>
      <c r="J32" s="45">
        <f>J31</f>
        <v>15</v>
      </c>
      <c r="K32" s="28">
        <f>IF(J32&gt;0,(J32*100/E32),0)</f>
        <v>4.201680672268908</v>
      </c>
      <c r="L32" s="44">
        <f>L31</f>
        <v>257</v>
      </c>
      <c r="M32" s="45">
        <f>M31</f>
        <v>114</v>
      </c>
      <c r="N32" s="26">
        <f>IF(M32&gt;0,(M32*100/(L32-S32)),0)</f>
        <v>45.059288537549406</v>
      </c>
      <c r="O32" s="45">
        <f>O31</f>
        <v>68</v>
      </c>
      <c r="P32" s="45">
        <f>P31</f>
        <v>71</v>
      </c>
      <c r="Q32" s="45">
        <f>Q31</f>
        <v>139</v>
      </c>
      <c r="R32" s="27">
        <f>IF(Q32&gt;0,(Q32*100/(L32-S32)),0)</f>
        <v>54.940711462450594</v>
      </c>
      <c r="S32" s="45">
        <f>S31</f>
        <v>4</v>
      </c>
      <c r="T32" s="28">
        <f>IF(S32&gt;0,(S32*100/L32),0)</f>
        <v>1.556420233463035</v>
      </c>
      <c r="V32" s="46"/>
    </row>
    <row r="33" spans="1:24" ht="15">
      <c r="A33" s="47"/>
      <c r="B33" s="47"/>
      <c r="C33" s="47"/>
      <c r="D33" s="47"/>
      <c r="E33" s="48"/>
      <c r="F33" s="48"/>
      <c r="G33" s="49"/>
      <c r="H33" s="48"/>
      <c r="I33" s="49"/>
      <c r="J33" s="48"/>
      <c r="K33" s="49"/>
      <c r="L33" s="48"/>
      <c r="M33" s="48"/>
      <c r="N33" s="49"/>
      <c r="O33" s="48"/>
      <c r="P33" s="48"/>
      <c r="Q33" s="48"/>
      <c r="R33" s="49"/>
      <c r="S33" s="48"/>
      <c r="T33" s="49"/>
      <c r="U33" s="31"/>
      <c r="V33" s="32"/>
      <c r="W33" s="31"/>
      <c r="X33" s="31"/>
    </row>
    <row r="34" spans="1:24" ht="15">
      <c r="A34" s="50"/>
      <c r="B34" s="51"/>
      <c r="C34" s="51"/>
      <c r="D34" s="51"/>
      <c r="E34" s="48"/>
      <c r="F34" s="48"/>
      <c r="G34" s="49"/>
      <c r="H34" s="48"/>
      <c r="I34" s="49"/>
      <c r="J34" s="48"/>
      <c r="K34" s="49"/>
      <c r="L34" s="48"/>
      <c r="M34" s="48"/>
      <c r="N34" s="49"/>
      <c r="O34" s="48"/>
      <c r="P34" s="48"/>
      <c r="Q34" s="48"/>
      <c r="R34" s="49"/>
      <c r="S34" s="48"/>
      <c r="T34" s="49"/>
      <c r="U34" s="31"/>
      <c r="V34" s="32"/>
      <c r="W34" s="31"/>
      <c r="X34" s="31"/>
    </row>
    <row r="35" spans="1:24" ht="15">
      <c r="A35" s="50"/>
      <c r="B35" s="51"/>
      <c r="C35" s="51"/>
      <c r="D35" s="51"/>
      <c r="E35" s="48"/>
      <c r="F35" s="48"/>
      <c r="G35" s="49"/>
      <c r="H35" s="48"/>
      <c r="I35" s="49"/>
      <c r="J35" s="48"/>
      <c r="K35" s="49"/>
      <c r="L35" s="48"/>
      <c r="M35" s="48"/>
      <c r="N35" s="49"/>
      <c r="O35" s="48"/>
      <c r="P35" s="48"/>
      <c r="Q35" s="48"/>
      <c r="R35" s="49"/>
      <c r="S35" s="48"/>
      <c r="T35" s="49"/>
      <c r="U35" s="31"/>
      <c r="V35" s="32"/>
      <c r="W35" s="31"/>
      <c r="X35" s="31"/>
    </row>
    <row r="36" spans="1:22" s="3" customFormat="1" ht="18.75">
      <c r="A36" s="2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4"/>
    </row>
    <row r="37" spans="1:22" s="3" customFormat="1" ht="18.75">
      <c r="A37" s="2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4"/>
    </row>
    <row r="38" s="5" customFormat="1" ht="15"/>
    <row r="39" spans="1:20" ht="15">
      <c r="A39" s="6" t="s">
        <v>2</v>
      </c>
      <c r="B39" s="6"/>
      <c r="C39" s="7" t="s">
        <v>3</v>
      </c>
      <c r="D39" s="7"/>
      <c r="E39" s="6" t="s">
        <v>4</v>
      </c>
      <c r="F39" s="6"/>
      <c r="G39" s="6"/>
      <c r="H39" s="6"/>
      <c r="I39" s="6"/>
      <c r="J39" s="6"/>
      <c r="K39" s="6"/>
      <c r="L39" s="6" t="s">
        <v>5</v>
      </c>
      <c r="M39" s="6"/>
      <c r="N39" s="6"/>
      <c r="O39" s="6"/>
      <c r="P39" s="6"/>
      <c r="Q39" s="6"/>
      <c r="R39" s="6"/>
      <c r="S39" s="6"/>
      <c r="T39" s="6"/>
    </row>
    <row r="40" spans="1:20" ht="15">
      <c r="A40" s="8" t="s">
        <v>6</v>
      </c>
      <c r="B40" s="8" t="s">
        <v>7</v>
      </c>
      <c r="C40" s="7"/>
      <c r="D40" s="7"/>
      <c r="E40" s="9" t="s">
        <v>8</v>
      </c>
      <c r="F40" s="10" t="s">
        <v>9</v>
      </c>
      <c r="G40" s="10"/>
      <c r="H40" s="11" t="s">
        <v>10</v>
      </c>
      <c r="I40" s="11"/>
      <c r="J40" s="12" t="s">
        <v>11</v>
      </c>
      <c r="K40" s="12"/>
      <c r="L40" s="9" t="s">
        <v>8</v>
      </c>
      <c r="M40" s="10" t="s">
        <v>9</v>
      </c>
      <c r="N40" s="10"/>
      <c r="O40" s="11" t="s">
        <v>10</v>
      </c>
      <c r="P40" s="11"/>
      <c r="Q40" s="11"/>
      <c r="R40" s="11"/>
      <c r="S40" s="12" t="s">
        <v>11</v>
      </c>
      <c r="T40" s="12"/>
    </row>
    <row r="41" spans="1:20" ht="15">
      <c r="A41" s="8"/>
      <c r="B41" s="8"/>
      <c r="C41" s="7"/>
      <c r="D41" s="7"/>
      <c r="E41" s="9"/>
      <c r="F41" s="8" t="s">
        <v>12</v>
      </c>
      <c r="G41" s="14" t="s">
        <v>13</v>
      </c>
      <c r="H41" s="8" t="s">
        <v>12</v>
      </c>
      <c r="I41" s="15" t="s">
        <v>13</v>
      </c>
      <c r="J41" s="8" t="s">
        <v>8</v>
      </c>
      <c r="K41" s="16" t="s">
        <v>13</v>
      </c>
      <c r="L41" s="9"/>
      <c r="M41" s="8" t="s">
        <v>12</v>
      </c>
      <c r="N41" s="14" t="s">
        <v>13</v>
      </c>
      <c r="O41" s="6" t="s">
        <v>12</v>
      </c>
      <c r="P41" s="6"/>
      <c r="Q41" s="6"/>
      <c r="R41" s="15" t="s">
        <v>13</v>
      </c>
      <c r="S41" s="8" t="s">
        <v>8</v>
      </c>
      <c r="T41" s="16" t="s">
        <v>13</v>
      </c>
    </row>
    <row r="42" spans="1:20" ht="15">
      <c r="A42" s="8"/>
      <c r="B42" s="8"/>
      <c r="C42" s="7"/>
      <c r="D42" s="7"/>
      <c r="E42" s="9"/>
      <c r="F42" s="8"/>
      <c r="G42" s="14"/>
      <c r="H42" s="8"/>
      <c r="I42" s="15"/>
      <c r="J42" s="8"/>
      <c r="K42" s="16"/>
      <c r="L42" s="9"/>
      <c r="M42" s="8"/>
      <c r="N42" s="14"/>
      <c r="O42" s="6" t="s">
        <v>14</v>
      </c>
      <c r="P42" s="21" t="s">
        <v>15</v>
      </c>
      <c r="Q42" s="21" t="s">
        <v>16</v>
      </c>
      <c r="R42" s="15"/>
      <c r="S42" s="8"/>
      <c r="T42" s="16"/>
    </row>
    <row r="43" spans="1:2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2" s="29" customFormat="1" ht="14.25" customHeight="1">
      <c r="A44" s="23">
        <v>41456</v>
      </c>
      <c r="B44" s="23">
        <v>41639</v>
      </c>
      <c r="C44" s="23" t="s">
        <v>17</v>
      </c>
      <c r="D44" s="24" t="s">
        <v>24</v>
      </c>
      <c r="E44" s="25">
        <v>7</v>
      </c>
      <c r="F44" s="21">
        <v>3</v>
      </c>
      <c r="G44" s="52">
        <f>IF(F44&gt;0,(F44*100/(E44-J44)),0)</f>
        <v>42.857142857142854</v>
      </c>
      <c r="H44" s="21">
        <v>4</v>
      </c>
      <c r="I44" s="53">
        <f>IF(H44&gt;0,(H44*100/(E44-J44)),0)</f>
        <v>57.142857142857146</v>
      </c>
      <c r="J44" s="21">
        <v>0</v>
      </c>
      <c r="K44" s="54">
        <v>0</v>
      </c>
      <c r="L44" s="25">
        <v>24</v>
      </c>
      <c r="M44" s="21">
        <v>5</v>
      </c>
      <c r="N44" s="52">
        <v>20.83</v>
      </c>
      <c r="O44" s="21">
        <v>18</v>
      </c>
      <c r="P44" s="21">
        <v>0</v>
      </c>
      <c r="Q44" s="21">
        <v>18</v>
      </c>
      <c r="R44" s="53">
        <v>75</v>
      </c>
      <c r="S44" s="22">
        <v>1</v>
      </c>
      <c r="T44" s="54">
        <v>4.16666666666667</v>
      </c>
      <c r="V44" s="30"/>
    </row>
    <row r="45" spans="1:22" ht="14.25" customHeight="1">
      <c r="A45" s="23"/>
      <c r="B45" s="23"/>
      <c r="C45" s="23"/>
      <c r="D45" s="24" t="s">
        <v>25</v>
      </c>
      <c r="E45" s="25">
        <v>5</v>
      </c>
      <c r="F45" s="21">
        <v>3</v>
      </c>
      <c r="G45" s="52">
        <v>60</v>
      </c>
      <c r="H45" s="21">
        <v>2</v>
      </c>
      <c r="I45" s="53">
        <f>IF(H45&gt;0,(H45*100/(E45-J45)),0)</f>
        <v>40</v>
      </c>
      <c r="J45" s="21">
        <v>0</v>
      </c>
      <c r="K45" s="54">
        <v>0</v>
      </c>
      <c r="L45" s="25">
        <v>5</v>
      </c>
      <c r="M45" s="21">
        <v>2</v>
      </c>
      <c r="N45" s="52">
        <v>40</v>
      </c>
      <c r="O45" s="21">
        <v>1</v>
      </c>
      <c r="P45" s="21">
        <v>0</v>
      </c>
      <c r="Q45" s="21">
        <v>1</v>
      </c>
      <c r="R45" s="53">
        <v>20</v>
      </c>
      <c r="S45" s="22">
        <v>2</v>
      </c>
      <c r="T45" s="54">
        <v>40</v>
      </c>
      <c r="V45" s="30"/>
    </row>
    <row r="46" spans="1:22" ht="14.25" customHeight="1">
      <c r="A46" s="23"/>
      <c r="B46" s="23"/>
      <c r="C46" s="23"/>
      <c r="D46" s="24" t="s">
        <v>18</v>
      </c>
      <c r="E46" s="25">
        <v>52</v>
      </c>
      <c r="F46" s="21">
        <v>23</v>
      </c>
      <c r="G46" s="52">
        <f>IF(F46&gt;0,(F46*100/(E46-J46)),0)</f>
        <v>44.23076923076923</v>
      </c>
      <c r="H46" s="21">
        <v>29</v>
      </c>
      <c r="I46" s="53">
        <f>IF(H46&gt;0,(H46*100/(E46-J46)),0)</f>
        <v>55.76923076923077</v>
      </c>
      <c r="J46" s="21">
        <v>0</v>
      </c>
      <c r="K46" s="54">
        <v>0</v>
      </c>
      <c r="L46" s="25">
        <v>56</v>
      </c>
      <c r="M46" s="21">
        <v>19</v>
      </c>
      <c r="N46" s="52">
        <v>34</v>
      </c>
      <c r="O46" s="21">
        <v>16</v>
      </c>
      <c r="P46" s="21">
        <v>21</v>
      </c>
      <c r="Q46" s="21">
        <v>37</v>
      </c>
      <c r="R46" s="53">
        <v>66</v>
      </c>
      <c r="S46" s="22">
        <v>0</v>
      </c>
      <c r="T46" s="54">
        <v>0</v>
      </c>
      <c r="V46" s="30"/>
    </row>
    <row r="47" spans="1:24" ht="15">
      <c r="A47" s="23"/>
      <c r="B47" s="23"/>
      <c r="C47" s="23"/>
      <c r="D47" s="24" t="s">
        <v>26</v>
      </c>
      <c r="E47" s="25">
        <v>0</v>
      </c>
      <c r="F47" s="21">
        <v>0</v>
      </c>
      <c r="G47" s="52">
        <f>IF(F47&gt;0,(F47*100/(E47-J47)),0)</f>
        <v>0</v>
      </c>
      <c r="H47" s="21">
        <v>0</v>
      </c>
      <c r="I47" s="53">
        <f>IF(H47&gt;0,(H47*100/(E47-J47)),0)</f>
        <v>0</v>
      </c>
      <c r="J47" s="21">
        <v>0</v>
      </c>
      <c r="K47" s="54">
        <v>0</v>
      </c>
      <c r="L47" s="25">
        <v>4</v>
      </c>
      <c r="M47" s="21">
        <v>4</v>
      </c>
      <c r="N47" s="52">
        <v>100</v>
      </c>
      <c r="O47" s="21">
        <v>0</v>
      </c>
      <c r="P47" s="21">
        <v>0</v>
      </c>
      <c r="Q47" s="21">
        <v>0</v>
      </c>
      <c r="R47" s="53">
        <f>IF(Q47&gt;0,(Q47*100/(L47-S47)),0)</f>
        <v>0</v>
      </c>
      <c r="S47" s="22">
        <v>0</v>
      </c>
      <c r="T47" s="54">
        <v>0</v>
      </c>
      <c r="U47" s="31"/>
      <c r="V47" s="32"/>
      <c r="W47" s="31"/>
      <c r="X47" s="31"/>
    </row>
    <row r="48" spans="1:24" ht="15">
      <c r="A48" s="23"/>
      <c r="B48" s="23"/>
      <c r="C48" s="23"/>
      <c r="D48" s="24" t="s">
        <v>19</v>
      </c>
      <c r="E48" s="25">
        <v>106</v>
      </c>
      <c r="F48" s="21">
        <v>16</v>
      </c>
      <c r="G48" s="52">
        <v>15.1</v>
      </c>
      <c r="H48" s="21">
        <v>85</v>
      </c>
      <c r="I48" s="53">
        <v>80.2</v>
      </c>
      <c r="J48" s="21">
        <v>5</v>
      </c>
      <c r="K48" s="54">
        <v>4.71698113207547</v>
      </c>
      <c r="L48" s="25">
        <v>25</v>
      </c>
      <c r="M48" s="21">
        <v>8</v>
      </c>
      <c r="N48" s="52">
        <v>32</v>
      </c>
      <c r="O48" s="21">
        <v>14</v>
      </c>
      <c r="P48" s="21">
        <v>1</v>
      </c>
      <c r="Q48" s="21">
        <v>15</v>
      </c>
      <c r="R48" s="53">
        <v>60</v>
      </c>
      <c r="S48" s="22">
        <v>2</v>
      </c>
      <c r="T48" s="54">
        <v>8</v>
      </c>
      <c r="U48" s="31"/>
      <c r="V48" s="32"/>
      <c r="W48" s="31"/>
      <c r="X48" s="31"/>
    </row>
    <row r="49" spans="1:24" ht="15">
      <c r="A49" s="23"/>
      <c r="B49" s="23"/>
      <c r="C49" s="23"/>
      <c r="D49" s="24" t="s">
        <v>20</v>
      </c>
      <c r="E49" s="25">
        <v>0</v>
      </c>
      <c r="F49" s="21">
        <v>0</v>
      </c>
      <c r="G49" s="52">
        <f>IF(F49&gt;0,(F49*100/(E49-J49)),0)</f>
        <v>0</v>
      </c>
      <c r="H49" s="21">
        <v>0</v>
      </c>
      <c r="I49" s="53">
        <f>IF(H49&gt;0,(H49*100/(E49-J49)),0)</f>
        <v>0</v>
      </c>
      <c r="J49" s="21">
        <v>0</v>
      </c>
      <c r="K49" s="54">
        <v>0</v>
      </c>
      <c r="L49" s="25">
        <v>37</v>
      </c>
      <c r="M49" s="21">
        <v>15</v>
      </c>
      <c r="N49" s="52">
        <v>40.54</v>
      </c>
      <c r="O49" s="21">
        <v>17</v>
      </c>
      <c r="P49" s="21">
        <v>5</v>
      </c>
      <c r="Q49" s="21">
        <v>22</v>
      </c>
      <c r="R49" s="53">
        <v>59.46</v>
      </c>
      <c r="S49" s="22">
        <v>0</v>
      </c>
      <c r="T49" s="54">
        <v>0</v>
      </c>
      <c r="U49" s="31"/>
      <c r="V49" s="32"/>
      <c r="W49" s="31"/>
      <c r="X49" s="31"/>
    </row>
    <row r="50" spans="1:24" ht="15">
      <c r="A50" s="23"/>
      <c r="B50" s="23"/>
      <c r="C50" s="23"/>
      <c r="D50" s="24" t="s">
        <v>27</v>
      </c>
      <c r="E50" s="25">
        <v>6</v>
      </c>
      <c r="F50" s="21">
        <v>3</v>
      </c>
      <c r="G50" s="52">
        <f>IF(F50&gt;0,(F50*100/(E50-J50)),0)</f>
        <v>50</v>
      </c>
      <c r="H50" s="21">
        <v>3</v>
      </c>
      <c r="I50" s="53">
        <f>IF(H50&gt;0,(H50*100/(E50-J50)),0)</f>
        <v>50</v>
      </c>
      <c r="J50" s="21">
        <v>0</v>
      </c>
      <c r="K50" s="54">
        <v>0</v>
      </c>
      <c r="L50" s="25">
        <v>5</v>
      </c>
      <c r="M50" s="21">
        <v>3</v>
      </c>
      <c r="N50" s="52">
        <v>60</v>
      </c>
      <c r="O50" s="21">
        <v>2</v>
      </c>
      <c r="P50" s="21">
        <v>0</v>
      </c>
      <c r="Q50" s="21">
        <v>2</v>
      </c>
      <c r="R50" s="53">
        <f>IF(Q50&gt;0,(Q50*100/(L50-S50)),0)</f>
        <v>40</v>
      </c>
      <c r="S50" s="22">
        <v>0</v>
      </c>
      <c r="T50" s="54">
        <v>0</v>
      </c>
      <c r="U50" s="31"/>
      <c r="V50" s="32"/>
      <c r="W50" s="31"/>
      <c r="X50" s="31"/>
    </row>
    <row r="51" spans="1:24" ht="15">
      <c r="A51" s="23"/>
      <c r="B51" s="23"/>
      <c r="C51" s="23"/>
      <c r="D51" s="24" t="s">
        <v>28</v>
      </c>
      <c r="E51" s="25">
        <v>12</v>
      </c>
      <c r="F51" s="21">
        <v>3</v>
      </c>
      <c r="G51" s="52">
        <v>25</v>
      </c>
      <c r="H51" s="21">
        <v>8</v>
      </c>
      <c r="I51" s="53">
        <v>66.7</v>
      </c>
      <c r="J51" s="21">
        <v>1</v>
      </c>
      <c r="K51" s="54">
        <v>8.3</v>
      </c>
      <c r="L51" s="25">
        <v>9</v>
      </c>
      <c r="M51" s="21">
        <v>4</v>
      </c>
      <c r="N51" s="52">
        <v>44.4</v>
      </c>
      <c r="O51" s="21">
        <v>5</v>
      </c>
      <c r="P51" s="21">
        <v>0</v>
      </c>
      <c r="Q51" s="21">
        <v>5</v>
      </c>
      <c r="R51" s="53">
        <v>55.6</v>
      </c>
      <c r="S51" s="22">
        <v>0</v>
      </c>
      <c r="T51" s="54">
        <v>0</v>
      </c>
      <c r="U51" s="31"/>
      <c r="V51" s="32"/>
      <c r="W51" s="31"/>
      <c r="X51" s="31"/>
    </row>
    <row r="52" spans="1:24" ht="15">
      <c r="A52" s="23"/>
      <c r="B52" s="23"/>
      <c r="C52" s="23"/>
      <c r="D52" s="24"/>
      <c r="E52" s="25">
        <v>0</v>
      </c>
      <c r="F52" s="21">
        <v>0</v>
      </c>
      <c r="G52" s="52">
        <v>0</v>
      </c>
      <c r="H52" s="21">
        <v>0</v>
      </c>
      <c r="I52" s="53">
        <v>0</v>
      </c>
      <c r="J52" s="21">
        <v>0</v>
      </c>
      <c r="K52" s="54">
        <v>0</v>
      </c>
      <c r="L52" s="25">
        <v>0</v>
      </c>
      <c r="M52" s="21">
        <v>0</v>
      </c>
      <c r="N52" s="52">
        <v>0</v>
      </c>
      <c r="O52" s="21">
        <v>0</v>
      </c>
      <c r="P52" s="21">
        <v>0</v>
      </c>
      <c r="Q52" s="21">
        <v>0</v>
      </c>
      <c r="R52" s="53">
        <v>0</v>
      </c>
      <c r="S52" s="22">
        <v>0</v>
      </c>
      <c r="T52" s="54">
        <v>0</v>
      </c>
      <c r="U52" s="31"/>
      <c r="V52" s="32"/>
      <c r="W52" s="31"/>
      <c r="X52" s="31"/>
    </row>
    <row r="53" spans="1:24" ht="15">
      <c r="A53" s="33"/>
      <c r="B53" s="33"/>
      <c r="C53" s="33"/>
      <c r="D53" s="34"/>
      <c r="E53" s="25">
        <v>0</v>
      </c>
      <c r="F53" s="21">
        <v>0</v>
      </c>
      <c r="G53" s="52">
        <v>0</v>
      </c>
      <c r="H53" s="21">
        <v>0</v>
      </c>
      <c r="I53" s="53">
        <v>0</v>
      </c>
      <c r="J53" s="21">
        <v>0</v>
      </c>
      <c r="K53" s="54">
        <v>0</v>
      </c>
      <c r="L53" s="25">
        <v>0</v>
      </c>
      <c r="M53" s="21">
        <v>0</v>
      </c>
      <c r="N53" s="52">
        <v>0</v>
      </c>
      <c r="O53" s="21">
        <v>0</v>
      </c>
      <c r="P53" s="21">
        <v>0</v>
      </c>
      <c r="Q53" s="21">
        <v>0</v>
      </c>
      <c r="R53" s="53">
        <v>0</v>
      </c>
      <c r="S53" s="22">
        <v>0</v>
      </c>
      <c r="T53" s="54">
        <v>0</v>
      </c>
      <c r="U53" s="31"/>
      <c r="V53" s="32"/>
      <c r="W53" s="31"/>
      <c r="X53" s="31"/>
    </row>
    <row r="54" spans="1:24" ht="15">
      <c r="A54" s="33"/>
      <c r="B54" s="33"/>
      <c r="C54" s="33"/>
      <c r="D54" s="34"/>
      <c r="E54" s="25">
        <v>0</v>
      </c>
      <c r="F54" s="21">
        <v>0</v>
      </c>
      <c r="G54" s="52">
        <v>0</v>
      </c>
      <c r="H54" s="21">
        <v>0</v>
      </c>
      <c r="I54" s="53">
        <v>0</v>
      </c>
      <c r="J54" s="21">
        <v>0</v>
      </c>
      <c r="K54" s="54">
        <v>0</v>
      </c>
      <c r="L54" s="25">
        <v>0</v>
      </c>
      <c r="M54" s="21">
        <v>0</v>
      </c>
      <c r="N54" s="52">
        <v>0</v>
      </c>
      <c r="O54" s="21">
        <v>0</v>
      </c>
      <c r="P54" s="21">
        <v>0</v>
      </c>
      <c r="Q54" s="21">
        <v>0</v>
      </c>
      <c r="R54" s="53">
        <v>0</v>
      </c>
      <c r="S54" s="22">
        <v>0</v>
      </c>
      <c r="T54" s="54">
        <v>0</v>
      </c>
      <c r="U54" s="31"/>
      <c r="V54" s="32"/>
      <c r="W54" s="31"/>
      <c r="X54" s="31"/>
    </row>
    <row r="55" spans="1:24" ht="15">
      <c r="A55" s="33"/>
      <c r="B55" s="33"/>
      <c r="C55" s="33"/>
      <c r="D55" s="34"/>
      <c r="E55" s="25">
        <v>0</v>
      </c>
      <c r="F55" s="21">
        <v>0</v>
      </c>
      <c r="G55" s="52">
        <v>0</v>
      </c>
      <c r="H55" s="21">
        <v>0</v>
      </c>
      <c r="I55" s="53">
        <v>0</v>
      </c>
      <c r="J55" s="21">
        <v>0</v>
      </c>
      <c r="K55" s="54">
        <v>0</v>
      </c>
      <c r="L55" s="25">
        <v>0</v>
      </c>
      <c r="M55" s="21">
        <v>0</v>
      </c>
      <c r="N55" s="52">
        <v>0</v>
      </c>
      <c r="O55" s="21">
        <v>0</v>
      </c>
      <c r="P55" s="21">
        <v>0</v>
      </c>
      <c r="Q55" s="21">
        <v>0</v>
      </c>
      <c r="R55" s="53">
        <v>0</v>
      </c>
      <c r="S55" s="22">
        <v>0</v>
      </c>
      <c r="T55" s="54">
        <v>0</v>
      </c>
      <c r="U55" s="31"/>
      <c r="V55" s="32"/>
      <c r="W55" s="31"/>
      <c r="X55" s="31"/>
    </row>
    <row r="56" spans="1:24" ht="15">
      <c r="A56" s="33"/>
      <c r="B56" s="33"/>
      <c r="C56" s="33"/>
      <c r="D56" s="34"/>
      <c r="E56" s="25">
        <v>0</v>
      </c>
      <c r="F56" s="21">
        <v>0</v>
      </c>
      <c r="G56" s="52">
        <v>0</v>
      </c>
      <c r="H56" s="21">
        <v>0</v>
      </c>
      <c r="I56" s="53">
        <v>0</v>
      </c>
      <c r="J56" s="21">
        <v>0</v>
      </c>
      <c r="K56" s="54">
        <v>0</v>
      </c>
      <c r="L56" s="25">
        <v>0</v>
      </c>
      <c r="M56" s="21">
        <v>0</v>
      </c>
      <c r="N56" s="52">
        <v>0</v>
      </c>
      <c r="O56" s="21">
        <v>0</v>
      </c>
      <c r="P56" s="21">
        <v>0</v>
      </c>
      <c r="Q56" s="21">
        <v>0</v>
      </c>
      <c r="R56" s="53">
        <v>0</v>
      </c>
      <c r="S56" s="22">
        <v>0</v>
      </c>
      <c r="T56" s="54">
        <v>0</v>
      </c>
      <c r="U56" s="31"/>
      <c r="V56" s="32"/>
      <c r="W56" s="31"/>
      <c r="X56" s="31"/>
    </row>
    <row r="57" spans="1:24" ht="15">
      <c r="A57" s="33"/>
      <c r="B57" s="33"/>
      <c r="C57" s="33"/>
      <c r="D57" s="34"/>
      <c r="E57" s="25">
        <v>0</v>
      </c>
      <c r="F57" s="21">
        <v>0</v>
      </c>
      <c r="G57" s="52">
        <v>0</v>
      </c>
      <c r="H57" s="21">
        <v>0</v>
      </c>
      <c r="I57" s="53">
        <v>0</v>
      </c>
      <c r="J57" s="21">
        <v>0</v>
      </c>
      <c r="K57" s="54">
        <v>0</v>
      </c>
      <c r="L57" s="25">
        <v>0</v>
      </c>
      <c r="M57" s="21">
        <v>0</v>
      </c>
      <c r="N57" s="52">
        <v>0</v>
      </c>
      <c r="O57" s="21">
        <v>0</v>
      </c>
      <c r="P57" s="21">
        <v>0</v>
      </c>
      <c r="Q57" s="21">
        <v>0</v>
      </c>
      <c r="R57" s="53">
        <v>0</v>
      </c>
      <c r="S57" s="22">
        <v>0</v>
      </c>
      <c r="T57" s="54">
        <v>0</v>
      </c>
      <c r="U57" s="31"/>
      <c r="V57" s="32"/>
      <c r="W57" s="31"/>
      <c r="X57" s="31"/>
    </row>
    <row r="58" spans="1:24" ht="15">
      <c r="A58" s="33"/>
      <c r="B58" s="33"/>
      <c r="C58" s="33"/>
      <c r="D58" s="34"/>
      <c r="E58" s="25">
        <v>0</v>
      </c>
      <c r="F58" s="21">
        <v>0</v>
      </c>
      <c r="G58" s="52">
        <v>0</v>
      </c>
      <c r="H58" s="21">
        <v>0</v>
      </c>
      <c r="I58" s="53">
        <v>0</v>
      </c>
      <c r="J58" s="21">
        <v>0</v>
      </c>
      <c r="K58" s="54">
        <v>0</v>
      </c>
      <c r="L58" s="25">
        <v>0</v>
      </c>
      <c r="M58" s="21">
        <v>0</v>
      </c>
      <c r="N58" s="52">
        <v>0</v>
      </c>
      <c r="O58" s="21">
        <v>0</v>
      </c>
      <c r="P58" s="21">
        <v>0</v>
      </c>
      <c r="Q58" s="21">
        <v>0</v>
      </c>
      <c r="R58" s="53">
        <v>0</v>
      </c>
      <c r="S58" s="22">
        <v>0</v>
      </c>
      <c r="T58" s="54">
        <v>0</v>
      </c>
      <c r="U58" s="31"/>
      <c r="V58" s="32"/>
      <c r="W58" s="31"/>
      <c r="X58" s="31"/>
    </row>
    <row r="59" spans="1:24" ht="15">
      <c r="A59" s="33"/>
      <c r="B59" s="33"/>
      <c r="C59" s="33"/>
      <c r="D59" s="34"/>
      <c r="E59" s="25">
        <v>0</v>
      </c>
      <c r="F59" s="21">
        <v>0</v>
      </c>
      <c r="G59" s="52">
        <v>0</v>
      </c>
      <c r="H59" s="21">
        <v>0</v>
      </c>
      <c r="I59" s="53">
        <v>0</v>
      </c>
      <c r="J59" s="21">
        <v>0</v>
      </c>
      <c r="K59" s="54">
        <v>0</v>
      </c>
      <c r="L59" s="25">
        <v>0</v>
      </c>
      <c r="M59" s="21">
        <v>0</v>
      </c>
      <c r="N59" s="52">
        <v>0</v>
      </c>
      <c r="O59" s="21">
        <v>0</v>
      </c>
      <c r="P59" s="21">
        <v>0</v>
      </c>
      <c r="Q59" s="21">
        <v>0</v>
      </c>
      <c r="R59" s="53">
        <v>0</v>
      </c>
      <c r="S59" s="22">
        <v>0</v>
      </c>
      <c r="T59" s="54">
        <v>0</v>
      </c>
      <c r="U59" s="31"/>
      <c r="V59" s="32"/>
      <c r="W59" s="31"/>
      <c r="X59" s="31"/>
    </row>
    <row r="60" spans="1:24" ht="15">
      <c r="A60" s="33"/>
      <c r="B60" s="33"/>
      <c r="C60" s="33"/>
      <c r="D60" s="34"/>
      <c r="E60" s="25">
        <v>0</v>
      </c>
      <c r="F60" s="21">
        <v>0</v>
      </c>
      <c r="G60" s="52">
        <v>0</v>
      </c>
      <c r="H60" s="21">
        <v>0</v>
      </c>
      <c r="I60" s="53">
        <v>0</v>
      </c>
      <c r="J60" s="21">
        <v>0</v>
      </c>
      <c r="K60" s="54">
        <v>0</v>
      </c>
      <c r="L60" s="25">
        <v>0</v>
      </c>
      <c r="M60" s="21">
        <v>0</v>
      </c>
      <c r="N60" s="52">
        <v>0</v>
      </c>
      <c r="O60" s="21">
        <v>0</v>
      </c>
      <c r="P60" s="21">
        <v>0</v>
      </c>
      <c r="Q60" s="21">
        <v>0</v>
      </c>
      <c r="R60" s="53">
        <v>0</v>
      </c>
      <c r="S60" s="22">
        <v>0</v>
      </c>
      <c r="T60" s="54">
        <v>0</v>
      </c>
      <c r="U60" s="31"/>
      <c r="V60" s="32"/>
      <c r="W60" s="31"/>
      <c r="X60" s="31"/>
    </row>
    <row r="61" spans="1:24" ht="15">
      <c r="A61" s="33"/>
      <c r="B61" s="33"/>
      <c r="C61" s="33"/>
      <c r="D61" s="34"/>
      <c r="E61" s="25">
        <v>0</v>
      </c>
      <c r="F61" s="21">
        <v>0</v>
      </c>
      <c r="G61" s="52">
        <v>0</v>
      </c>
      <c r="H61" s="21">
        <v>0</v>
      </c>
      <c r="I61" s="53">
        <v>0</v>
      </c>
      <c r="J61" s="21">
        <v>0</v>
      </c>
      <c r="K61" s="54">
        <v>0</v>
      </c>
      <c r="L61" s="25">
        <v>0</v>
      </c>
      <c r="M61" s="21">
        <v>0</v>
      </c>
      <c r="N61" s="52">
        <v>0</v>
      </c>
      <c r="O61" s="21">
        <v>0</v>
      </c>
      <c r="P61" s="21">
        <v>0</v>
      </c>
      <c r="Q61" s="21">
        <v>0</v>
      </c>
      <c r="R61" s="53">
        <v>0</v>
      </c>
      <c r="S61" s="22">
        <v>0</v>
      </c>
      <c r="T61" s="54">
        <v>0</v>
      </c>
      <c r="U61" s="31"/>
      <c r="V61" s="32"/>
      <c r="W61" s="31"/>
      <c r="X61" s="31"/>
    </row>
    <row r="62" spans="1:24" ht="15">
      <c r="A62" s="35"/>
      <c r="B62" s="33"/>
      <c r="C62" s="33"/>
      <c r="D62" s="34"/>
      <c r="E62" s="25">
        <v>0</v>
      </c>
      <c r="F62" s="21">
        <v>0</v>
      </c>
      <c r="G62" s="52">
        <v>0</v>
      </c>
      <c r="H62" s="21">
        <v>0</v>
      </c>
      <c r="I62" s="53">
        <v>0</v>
      </c>
      <c r="J62" s="21">
        <v>0</v>
      </c>
      <c r="K62" s="54">
        <v>0</v>
      </c>
      <c r="L62" s="25">
        <v>0</v>
      </c>
      <c r="M62" s="21">
        <v>0</v>
      </c>
      <c r="N62" s="52">
        <v>0</v>
      </c>
      <c r="O62" s="21">
        <v>0</v>
      </c>
      <c r="P62" s="21">
        <v>0</v>
      </c>
      <c r="Q62" s="21">
        <v>0</v>
      </c>
      <c r="R62" s="53">
        <v>0</v>
      </c>
      <c r="S62" s="22">
        <v>0</v>
      </c>
      <c r="T62" s="54">
        <v>0</v>
      </c>
      <c r="U62" s="31"/>
      <c r="V62" s="32"/>
      <c r="W62" s="31"/>
      <c r="X62" s="31"/>
    </row>
    <row r="63" spans="1:24" ht="15">
      <c r="A63" s="35"/>
      <c r="B63" s="33"/>
      <c r="C63" s="33"/>
      <c r="D63" s="34"/>
      <c r="E63" s="25">
        <v>0</v>
      </c>
      <c r="F63" s="21">
        <v>0</v>
      </c>
      <c r="G63" s="52">
        <v>0</v>
      </c>
      <c r="H63" s="21">
        <v>0</v>
      </c>
      <c r="I63" s="53">
        <v>0</v>
      </c>
      <c r="J63" s="21">
        <v>0</v>
      </c>
      <c r="K63" s="54">
        <v>0</v>
      </c>
      <c r="L63" s="25">
        <v>0</v>
      </c>
      <c r="M63" s="21">
        <v>0</v>
      </c>
      <c r="N63" s="52">
        <v>0</v>
      </c>
      <c r="O63" s="21">
        <v>0</v>
      </c>
      <c r="P63" s="21">
        <v>0</v>
      </c>
      <c r="Q63" s="21">
        <v>0</v>
      </c>
      <c r="R63" s="53">
        <v>0</v>
      </c>
      <c r="S63" s="22">
        <v>0</v>
      </c>
      <c r="T63" s="54">
        <v>0</v>
      </c>
      <c r="U63" s="31"/>
      <c r="V63" s="32"/>
      <c r="W63" s="31"/>
      <c r="X63" s="31"/>
    </row>
    <row r="64" spans="1:24" s="29" customFormat="1" ht="15">
      <c r="A64" s="35"/>
      <c r="B64" s="33"/>
      <c r="C64" s="33"/>
      <c r="D64" s="34"/>
      <c r="E64" s="25">
        <v>0</v>
      </c>
      <c r="F64" s="21">
        <v>0</v>
      </c>
      <c r="G64" s="52">
        <v>0</v>
      </c>
      <c r="H64" s="21">
        <v>0</v>
      </c>
      <c r="I64" s="53">
        <v>0</v>
      </c>
      <c r="J64" s="21">
        <v>0</v>
      </c>
      <c r="K64" s="54">
        <v>0</v>
      </c>
      <c r="L64" s="25">
        <v>0</v>
      </c>
      <c r="M64" s="21">
        <v>0</v>
      </c>
      <c r="N64" s="52">
        <v>0</v>
      </c>
      <c r="O64" s="21">
        <v>0</v>
      </c>
      <c r="P64" s="21">
        <v>0</v>
      </c>
      <c r="Q64" s="21">
        <v>0</v>
      </c>
      <c r="R64" s="53">
        <v>0</v>
      </c>
      <c r="S64" s="22">
        <v>0</v>
      </c>
      <c r="T64" s="54">
        <v>0</v>
      </c>
      <c r="U64" s="36"/>
      <c r="V64" s="37"/>
      <c r="W64" s="36"/>
      <c r="X64" s="36"/>
    </row>
    <row r="65" spans="1:24" s="29" customFormat="1" ht="15">
      <c r="A65" s="35"/>
      <c r="B65" s="33"/>
      <c r="C65" s="33"/>
      <c r="D65" s="34"/>
      <c r="E65" s="25">
        <v>0</v>
      </c>
      <c r="F65" s="21">
        <v>0</v>
      </c>
      <c r="G65" s="52">
        <v>0</v>
      </c>
      <c r="H65" s="21">
        <v>0</v>
      </c>
      <c r="I65" s="53">
        <v>0</v>
      </c>
      <c r="J65" s="21">
        <v>0</v>
      </c>
      <c r="K65" s="54">
        <v>0</v>
      </c>
      <c r="L65" s="25">
        <v>0</v>
      </c>
      <c r="M65" s="21">
        <v>0</v>
      </c>
      <c r="N65" s="52">
        <v>0</v>
      </c>
      <c r="O65" s="21">
        <v>0</v>
      </c>
      <c r="P65" s="21">
        <v>0</v>
      </c>
      <c r="Q65" s="21">
        <v>0</v>
      </c>
      <c r="R65" s="53">
        <v>0</v>
      </c>
      <c r="S65" s="22">
        <v>0</v>
      </c>
      <c r="T65" s="54">
        <v>0</v>
      </c>
      <c r="U65" s="36"/>
      <c r="V65" s="37"/>
      <c r="W65" s="36"/>
      <c r="X65" s="36"/>
    </row>
    <row r="66" spans="1:24" s="57" customFormat="1" ht="15">
      <c r="A66" s="55" t="s">
        <v>16</v>
      </c>
      <c r="B66" s="55"/>
      <c r="C66" s="55"/>
      <c r="D66" s="55"/>
      <c r="E66" s="56">
        <f>SUM(E44:E65)</f>
        <v>188</v>
      </c>
      <c r="F66" s="56">
        <f aca="true" t="shared" si="1" ref="F66:T66">SUM(F44:F65)</f>
        <v>51</v>
      </c>
      <c r="G66" s="56">
        <f t="shared" si="1"/>
        <v>237.18791208791208</v>
      </c>
      <c r="H66" s="56">
        <f t="shared" si="1"/>
        <v>131</v>
      </c>
      <c r="I66" s="56">
        <f t="shared" si="1"/>
        <v>349.8120879120879</v>
      </c>
      <c r="J66" s="56">
        <f t="shared" si="1"/>
        <v>6</v>
      </c>
      <c r="K66" s="56">
        <f t="shared" si="1"/>
        <v>13.016981132075472</v>
      </c>
      <c r="L66" s="56">
        <f t="shared" si="1"/>
        <v>165</v>
      </c>
      <c r="M66" s="56">
        <f t="shared" si="1"/>
        <v>60</v>
      </c>
      <c r="N66" s="56">
        <f t="shared" si="1"/>
        <v>371.7699999999999</v>
      </c>
      <c r="O66" s="56">
        <f t="shared" si="1"/>
        <v>73</v>
      </c>
      <c r="P66" s="56">
        <f t="shared" si="1"/>
        <v>27</v>
      </c>
      <c r="Q66" s="56">
        <f t="shared" si="1"/>
        <v>100</v>
      </c>
      <c r="R66" s="56">
        <f t="shared" si="1"/>
        <v>376.06</v>
      </c>
      <c r="S66" s="56">
        <f t="shared" si="1"/>
        <v>5</v>
      </c>
      <c r="T66" s="56">
        <f t="shared" si="1"/>
        <v>52.16666666666667</v>
      </c>
      <c r="U66" s="31"/>
      <c r="V66" s="32"/>
      <c r="W66" s="31"/>
      <c r="X66" s="31"/>
    </row>
    <row r="67" spans="1:22" s="57" customFormat="1" ht="15">
      <c r="A67" s="58" t="s">
        <v>22</v>
      </c>
      <c r="B67" s="58"/>
      <c r="C67" s="58"/>
      <c r="D67" s="58"/>
      <c r="E67" s="25">
        <f>SUM(E66)</f>
        <v>188</v>
      </c>
      <c r="F67" s="21">
        <f>F66</f>
        <v>51</v>
      </c>
      <c r="G67" s="52">
        <v>27.13</v>
      </c>
      <c r="H67" s="21">
        <f>H66</f>
        <v>131</v>
      </c>
      <c r="I67" s="53">
        <v>69.98</v>
      </c>
      <c r="J67" s="21">
        <f>J66</f>
        <v>6</v>
      </c>
      <c r="K67" s="54">
        <f>IF(J67&gt;0,(J67*100/E67),0)</f>
        <v>3.1914893617021276</v>
      </c>
      <c r="L67" s="25">
        <f>L66</f>
        <v>165</v>
      </c>
      <c r="M67" s="21">
        <f>M66</f>
        <v>60</v>
      </c>
      <c r="N67" s="52">
        <v>36.36</v>
      </c>
      <c r="O67" s="21">
        <f>O66</f>
        <v>73</v>
      </c>
      <c r="P67" s="21">
        <f>P66</f>
        <v>27</v>
      </c>
      <c r="Q67" s="21">
        <f>Q66</f>
        <v>100</v>
      </c>
      <c r="R67" s="53">
        <v>60.61</v>
      </c>
      <c r="S67" s="21">
        <f>S66</f>
        <v>5</v>
      </c>
      <c r="T67" s="54">
        <f>IF(S67&gt;0,(S67*100/L67),0)</f>
        <v>3.0303030303030303</v>
      </c>
      <c r="V67" s="59"/>
    </row>
    <row r="68" spans="1:24" ht="15">
      <c r="A68" s="31"/>
      <c r="B68" s="60"/>
      <c r="C68" s="60"/>
      <c r="D68" s="60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1"/>
      <c r="V68" s="32"/>
      <c r="W68" s="31"/>
      <c r="X68" s="31"/>
    </row>
    <row r="69" spans="1:24" s="29" customFormat="1" ht="15">
      <c r="A69" s="31"/>
      <c r="B69" s="31"/>
      <c r="C69" s="31"/>
      <c r="D69" s="31"/>
      <c r="E69" s="61"/>
      <c r="F69" s="61"/>
      <c r="G69" s="62"/>
      <c r="H69" s="61"/>
      <c r="I69" s="62"/>
      <c r="J69" s="61"/>
      <c r="K69" s="62"/>
      <c r="L69" s="61"/>
      <c r="M69" s="61"/>
      <c r="N69" s="62"/>
      <c r="O69" s="61"/>
      <c r="P69" s="61"/>
      <c r="Q69" s="61"/>
      <c r="R69" s="62"/>
      <c r="S69" s="61"/>
      <c r="T69" s="62"/>
      <c r="U69" s="36"/>
      <c r="V69" s="37"/>
      <c r="W69" s="36"/>
      <c r="X69" s="36"/>
    </row>
    <row r="70" spans="1:24" ht="15">
      <c r="A70" s="63"/>
      <c r="B70" s="63"/>
      <c r="C70" s="63"/>
      <c r="D70" s="63"/>
      <c r="E70" s="64"/>
      <c r="F70" s="64"/>
      <c r="G70" s="65"/>
      <c r="H70" s="64"/>
      <c r="I70" s="65"/>
      <c r="J70" s="64"/>
      <c r="K70" s="65"/>
      <c r="L70" s="64"/>
      <c r="M70" s="64"/>
      <c r="N70" s="65"/>
      <c r="O70" s="64"/>
      <c r="P70" s="64"/>
      <c r="Q70" s="64"/>
      <c r="R70" s="65"/>
      <c r="S70" s="64"/>
      <c r="T70" s="65"/>
      <c r="U70" s="36"/>
      <c r="V70" s="37"/>
      <c r="W70" s="36"/>
      <c r="X70" s="36"/>
    </row>
    <row r="71" spans="1:22" s="3" customFormat="1" ht="18.75">
      <c r="A71" s="2" t="s">
        <v>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V71" s="4"/>
    </row>
    <row r="72" spans="1:22" s="3" customFormat="1" ht="18.75">
      <c r="A72" s="2" t="s">
        <v>29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V72" s="4"/>
    </row>
    <row r="73" s="5" customFormat="1" ht="15"/>
    <row r="74" spans="1:20" ht="15">
      <c r="A74" s="6" t="s">
        <v>2</v>
      </c>
      <c r="B74" s="6"/>
      <c r="C74" s="7" t="s">
        <v>3</v>
      </c>
      <c r="D74" s="7"/>
      <c r="E74" s="6" t="s">
        <v>4</v>
      </c>
      <c r="F74" s="6"/>
      <c r="G74" s="6"/>
      <c r="H74" s="6"/>
      <c r="I74" s="6"/>
      <c r="J74" s="6"/>
      <c r="K74" s="6"/>
      <c r="L74" s="6" t="s">
        <v>5</v>
      </c>
      <c r="M74" s="6"/>
      <c r="N74" s="6"/>
      <c r="O74" s="6"/>
      <c r="P74" s="6"/>
      <c r="Q74" s="6"/>
      <c r="R74" s="6"/>
      <c r="S74" s="6"/>
      <c r="T74" s="6"/>
    </row>
    <row r="75" spans="1:20" ht="15">
      <c r="A75" s="8" t="s">
        <v>6</v>
      </c>
      <c r="B75" s="8" t="s">
        <v>7</v>
      </c>
      <c r="C75" s="7"/>
      <c r="D75" s="7"/>
      <c r="E75" s="9" t="s">
        <v>8</v>
      </c>
      <c r="F75" s="10" t="s">
        <v>9</v>
      </c>
      <c r="G75" s="10"/>
      <c r="H75" s="11" t="s">
        <v>10</v>
      </c>
      <c r="I75" s="11"/>
      <c r="J75" s="12" t="s">
        <v>11</v>
      </c>
      <c r="K75" s="12"/>
      <c r="L75" s="9" t="s">
        <v>8</v>
      </c>
      <c r="M75" s="10" t="s">
        <v>9</v>
      </c>
      <c r="N75" s="10"/>
      <c r="O75" s="11" t="s">
        <v>10</v>
      </c>
      <c r="P75" s="11"/>
      <c r="Q75" s="11"/>
      <c r="R75" s="11"/>
      <c r="S75" s="12" t="s">
        <v>11</v>
      </c>
      <c r="T75" s="12"/>
    </row>
    <row r="76" spans="1:20" ht="15">
      <c r="A76" s="8"/>
      <c r="B76" s="8"/>
      <c r="C76" s="7"/>
      <c r="D76" s="7"/>
      <c r="E76" s="9"/>
      <c r="F76" s="8" t="s">
        <v>12</v>
      </c>
      <c r="G76" s="14" t="s">
        <v>13</v>
      </c>
      <c r="H76" s="8" t="s">
        <v>12</v>
      </c>
      <c r="I76" s="15" t="s">
        <v>13</v>
      </c>
      <c r="J76" s="8" t="s">
        <v>8</v>
      </c>
      <c r="K76" s="16" t="s">
        <v>13</v>
      </c>
      <c r="L76" s="9"/>
      <c r="M76" s="8" t="s">
        <v>12</v>
      </c>
      <c r="N76" s="14" t="s">
        <v>13</v>
      </c>
      <c r="O76" s="6" t="s">
        <v>12</v>
      </c>
      <c r="P76" s="6"/>
      <c r="Q76" s="6"/>
      <c r="R76" s="15" t="s">
        <v>13</v>
      </c>
      <c r="S76" s="8" t="s">
        <v>8</v>
      </c>
      <c r="T76" s="16" t="s">
        <v>13</v>
      </c>
    </row>
    <row r="77" spans="1:20" ht="15">
      <c r="A77" s="8"/>
      <c r="B77" s="8"/>
      <c r="C77" s="7"/>
      <c r="D77" s="7"/>
      <c r="E77" s="9"/>
      <c r="F77" s="8"/>
      <c r="G77" s="14"/>
      <c r="H77" s="8"/>
      <c r="I77" s="15"/>
      <c r="J77" s="8"/>
      <c r="K77" s="16"/>
      <c r="L77" s="9"/>
      <c r="M77" s="8"/>
      <c r="N77" s="14"/>
      <c r="O77" s="6" t="s">
        <v>14</v>
      </c>
      <c r="P77" s="21" t="s">
        <v>15</v>
      </c>
      <c r="Q77" s="21" t="s">
        <v>16</v>
      </c>
      <c r="R77" s="15"/>
      <c r="S77" s="8"/>
      <c r="T77" s="16"/>
    </row>
    <row r="78" spans="1:20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2" s="29" customFormat="1" ht="14.25" customHeight="1">
      <c r="A79" s="23">
        <v>41456</v>
      </c>
      <c r="B79" s="23">
        <v>41639</v>
      </c>
      <c r="C79" s="23" t="s">
        <v>17</v>
      </c>
      <c r="D79" s="24" t="s">
        <v>18</v>
      </c>
      <c r="E79" s="25">
        <v>45</v>
      </c>
      <c r="F79" s="21">
        <v>13</v>
      </c>
      <c r="G79" s="52">
        <v>28.89</v>
      </c>
      <c r="H79" s="21">
        <v>28</v>
      </c>
      <c r="I79" s="53">
        <v>62.22</v>
      </c>
      <c r="J79" s="21">
        <v>4</v>
      </c>
      <c r="K79" s="54">
        <v>8.89</v>
      </c>
      <c r="L79" s="25">
        <v>39</v>
      </c>
      <c r="M79" s="21">
        <v>16</v>
      </c>
      <c r="N79" s="52">
        <v>41.03</v>
      </c>
      <c r="O79" s="21">
        <v>9</v>
      </c>
      <c r="P79" s="21">
        <v>13</v>
      </c>
      <c r="Q79" s="21">
        <v>22</v>
      </c>
      <c r="R79" s="53">
        <v>56.41</v>
      </c>
      <c r="S79" s="22">
        <v>1</v>
      </c>
      <c r="T79" s="54">
        <v>3</v>
      </c>
      <c r="V79" s="30"/>
    </row>
    <row r="80" spans="1:22" ht="14.25" customHeight="1">
      <c r="A80" s="23"/>
      <c r="B80" s="23"/>
      <c r="C80" s="23"/>
      <c r="D80" s="24" t="s">
        <v>19</v>
      </c>
      <c r="E80" s="25">
        <v>73</v>
      </c>
      <c r="F80" s="21">
        <v>14</v>
      </c>
      <c r="G80" s="52">
        <v>19.18</v>
      </c>
      <c r="H80" s="21">
        <v>53</v>
      </c>
      <c r="I80" s="53">
        <v>72.6</v>
      </c>
      <c r="J80" s="21">
        <v>6</v>
      </c>
      <c r="K80" s="54">
        <v>8.22</v>
      </c>
      <c r="L80" s="25">
        <v>23</v>
      </c>
      <c r="M80" s="21">
        <v>14</v>
      </c>
      <c r="N80" s="52">
        <v>60.87</v>
      </c>
      <c r="O80" s="21">
        <v>7</v>
      </c>
      <c r="P80" s="21">
        <v>1</v>
      </c>
      <c r="Q80" s="21">
        <v>8</v>
      </c>
      <c r="R80" s="53">
        <v>34.78</v>
      </c>
      <c r="S80" s="22">
        <v>1</v>
      </c>
      <c r="T80" s="54">
        <v>4</v>
      </c>
      <c r="V80" s="30"/>
    </row>
    <row r="81" spans="1:22" ht="14.25" customHeight="1">
      <c r="A81" s="23"/>
      <c r="B81" s="23"/>
      <c r="C81" s="23"/>
      <c r="D81" s="24" t="s">
        <v>20</v>
      </c>
      <c r="E81" s="25">
        <v>0</v>
      </c>
      <c r="F81" s="21">
        <v>0</v>
      </c>
      <c r="G81" s="52">
        <v>0</v>
      </c>
      <c r="H81" s="21">
        <v>0</v>
      </c>
      <c r="I81" s="53">
        <v>0</v>
      </c>
      <c r="J81" s="21">
        <v>0</v>
      </c>
      <c r="K81" s="54">
        <v>0</v>
      </c>
      <c r="L81" s="25">
        <v>34</v>
      </c>
      <c r="M81" s="21">
        <v>13</v>
      </c>
      <c r="N81" s="52">
        <v>38.24</v>
      </c>
      <c r="O81" s="21">
        <v>20</v>
      </c>
      <c r="P81" s="21">
        <v>0</v>
      </c>
      <c r="Q81" s="21">
        <v>20</v>
      </c>
      <c r="R81" s="53">
        <v>58.82</v>
      </c>
      <c r="S81" s="22">
        <v>1</v>
      </c>
      <c r="T81" s="54">
        <v>3</v>
      </c>
      <c r="V81" s="30"/>
    </row>
    <row r="82" spans="1:24" ht="15">
      <c r="A82" s="33"/>
      <c r="B82" s="33"/>
      <c r="C82" s="33"/>
      <c r="D82" s="24" t="s">
        <v>27</v>
      </c>
      <c r="E82" s="25">
        <v>0</v>
      </c>
      <c r="F82" s="21">
        <v>0</v>
      </c>
      <c r="G82" s="52">
        <v>0</v>
      </c>
      <c r="H82" s="21">
        <v>0</v>
      </c>
      <c r="I82" s="53">
        <v>0</v>
      </c>
      <c r="J82" s="21">
        <v>0</v>
      </c>
      <c r="K82" s="54">
        <v>0</v>
      </c>
      <c r="L82" s="25">
        <v>1</v>
      </c>
      <c r="M82" s="21">
        <v>1</v>
      </c>
      <c r="N82" s="52">
        <v>100</v>
      </c>
      <c r="O82" s="21">
        <v>0</v>
      </c>
      <c r="P82" s="21">
        <v>0</v>
      </c>
      <c r="Q82" s="21">
        <v>0</v>
      </c>
      <c r="R82" s="53">
        <v>0</v>
      </c>
      <c r="S82" s="22">
        <v>0</v>
      </c>
      <c r="T82" s="54">
        <f>IF(S82&gt;0,(S82*100/(L82)),0)</f>
        <v>0</v>
      </c>
      <c r="U82" s="31"/>
      <c r="V82" s="32"/>
      <c r="W82" s="31"/>
      <c r="X82" s="31"/>
    </row>
    <row r="83" spans="1:24" ht="15">
      <c r="A83" s="33"/>
      <c r="B83" s="33"/>
      <c r="C83" s="33"/>
      <c r="D83" s="24" t="s">
        <v>28</v>
      </c>
      <c r="E83" s="25">
        <v>26</v>
      </c>
      <c r="F83" s="21">
        <v>5</v>
      </c>
      <c r="G83" s="52">
        <v>19.23</v>
      </c>
      <c r="H83" s="21">
        <v>21</v>
      </c>
      <c r="I83" s="53">
        <v>80.77</v>
      </c>
      <c r="J83" s="21">
        <v>0</v>
      </c>
      <c r="K83" s="54">
        <v>0</v>
      </c>
      <c r="L83" s="25">
        <v>9</v>
      </c>
      <c r="M83" s="21">
        <v>6</v>
      </c>
      <c r="N83" s="52">
        <f>IF(M83&gt;0,(M83*100/(L83-S83)),0)</f>
        <v>66.66666666666667</v>
      </c>
      <c r="O83" s="21">
        <v>3</v>
      </c>
      <c r="P83" s="21">
        <v>0</v>
      </c>
      <c r="Q83" s="21">
        <v>3</v>
      </c>
      <c r="R83" s="53">
        <v>33.3333333333333</v>
      </c>
      <c r="S83" s="22">
        <v>0</v>
      </c>
      <c r="T83" s="54">
        <v>0</v>
      </c>
      <c r="U83" s="31"/>
      <c r="V83" s="32"/>
      <c r="W83" s="31"/>
      <c r="X83" s="31"/>
    </row>
    <row r="84" spans="1:24" ht="15">
      <c r="A84" s="33"/>
      <c r="B84" s="33"/>
      <c r="C84" s="33"/>
      <c r="D84" s="34"/>
      <c r="E84" s="25">
        <v>0</v>
      </c>
      <c r="F84" s="21">
        <v>0</v>
      </c>
      <c r="G84" s="52">
        <v>0</v>
      </c>
      <c r="H84" s="21">
        <v>0</v>
      </c>
      <c r="I84" s="53">
        <v>0</v>
      </c>
      <c r="J84" s="21">
        <v>0</v>
      </c>
      <c r="K84" s="54">
        <v>0</v>
      </c>
      <c r="L84" s="25">
        <v>0</v>
      </c>
      <c r="M84" s="21">
        <v>0</v>
      </c>
      <c r="N84" s="52">
        <v>0</v>
      </c>
      <c r="O84" s="21">
        <v>0</v>
      </c>
      <c r="P84" s="21">
        <v>0</v>
      </c>
      <c r="Q84" s="21">
        <v>0</v>
      </c>
      <c r="R84" s="53">
        <v>0</v>
      </c>
      <c r="S84" s="22">
        <v>0</v>
      </c>
      <c r="T84" s="54">
        <v>0</v>
      </c>
      <c r="U84" s="31"/>
      <c r="V84" s="32"/>
      <c r="W84" s="31"/>
      <c r="X84" s="31"/>
    </row>
    <row r="85" spans="1:24" ht="15">
      <c r="A85" s="33"/>
      <c r="B85" s="33"/>
      <c r="C85" s="33"/>
      <c r="D85" s="34"/>
      <c r="E85" s="25">
        <v>0</v>
      </c>
      <c r="F85" s="21">
        <v>0</v>
      </c>
      <c r="G85" s="52">
        <f>IF(F85&gt;0,(F85*100/(E85-J85)),0)</f>
        <v>0</v>
      </c>
      <c r="H85" s="21">
        <v>0</v>
      </c>
      <c r="I85" s="53">
        <v>0</v>
      </c>
      <c r="J85" s="21">
        <v>0</v>
      </c>
      <c r="K85" s="54">
        <v>0</v>
      </c>
      <c r="L85" s="25">
        <v>0</v>
      </c>
      <c r="M85" s="21">
        <v>0</v>
      </c>
      <c r="N85" s="52">
        <v>0</v>
      </c>
      <c r="O85" s="21">
        <v>0</v>
      </c>
      <c r="P85" s="21">
        <v>0</v>
      </c>
      <c r="Q85" s="21">
        <v>0</v>
      </c>
      <c r="R85" s="53">
        <v>0</v>
      </c>
      <c r="S85" s="22">
        <v>0</v>
      </c>
      <c r="T85" s="54">
        <v>0</v>
      </c>
      <c r="U85" s="31"/>
      <c r="V85" s="32"/>
      <c r="W85" s="31"/>
      <c r="X85" s="31"/>
    </row>
    <row r="86" spans="1:24" ht="15">
      <c r="A86" s="33"/>
      <c r="B86" s="33"/>
      <c r="C86" s="33"/>
      <c r="D86" s="34"/>
      <c r="E86" s="25">
        <v>0</v>
      </c>
      <c r="F86" s="21">
        <v>0</v>
      </c>
      <c r="G86" s="52">
        <v>0</v>
      </c>
      <c r="H86" s="21">
        <v>0</v>
      </c>
      <c r="I86" s="53">
        <v>0</v>
      </c>
      <c r="J86" s="21">
        <v>0</v>
      </c>
      <c r="K86" s="54">
        <v>0</v>
      </c>
      <c r="L86" s="25">
        <v>0</v>
      </c>
      <c r="M86" s="21">
        <v>0</v>
      </c>
      <c r="N86" s="52">
        <v>0</v>
      </c>
      <c r="O86" s="21">
        <v>0</v>
      </c>
      <c r="P86" s="21">
        <v>0</v>
      </c>
      <c r="Q86" s="21">
        <v>0</v>
      </c>
      <c r="R86" s="53">
        <v>0</v>
      </c>
      <c r="S86" s="22">
        <v>0</v>
      </c>
      <c r="T86" s="54">
        <v>0</v>
      </c>
      <c r="U86" s="31"/>
      <c r="V86" s="32"/>
      <c r="W86" s="31"/>
      <c r="X86" s="31"/>
    </row>
    <row r="87" spans="1:24" ht="15">
      <c r="A87" s="33"/>
      <c r="B87" s="33"/>
      <c r="C87" s="33"/>
      <c r="D87" s="34"/>
      <c r="E87" s="25">
        <v>0</v>
      </c>
      <c r="F87" s="21">
        <v>0</v>
      </c>
      <c r="G87" s="52">
        <v>0</v>
      </c>
      <c r="H87" s="21">
        <v>0</v>
      </c>
      <c r="I87" s="53">
        <v>0</v>
      </c>
      <c r="J87" s="21">
        <v>0</v>
      </c>
      <c r="K87" s="54">
        <v>0</v>
      </c>
      <c r="L87" s="25">
        <v>0</v>
      </c>
      <c r="M87" s="21">
        <v>0</v>
      </c>
      <c r="N87" s="52">
        <v>0</v>
      </c>
      <c r="O87" s="21">
        <v>0</v>
      </c>
      <c r="P87" s="21">
        <v>0</v>
      </c>
      <c r="Q87" s="21">
        <v>0</v>
      </c>
      <c r="R87" s="53">
        <v>0</v>
      </c>
      <c r="S87" s="22">
        <v>0</v>
      </c>
      <c r="T87" s="54">
        <v>0</v>
      </c>
      <c r="U87" s="31"/>
      <c r="V87" s="32"/>
      <c r="W87" s="31"/>
      <c r="X87" s="31"/>
    </row>
    <row r="88" spans="1:24" ht="15">
      <c r="A88" s="33"/>
      <c r="B88" s="33"/>
      <c r="C88" s="33"/>
      <c r="D88" s="34"/>
      <c r="E88" s="25">
        <v>0</v>
      </c>
      <c r="F88" s="21">
        <v>0</v>
      </c>
      <c r="G88" s="52">
        <v>0</v>
      </c>
      <c r="H88" s="21">
        <v>0</v>
      </c>
      <c r="I88" s="53">
        <v>0</v>
      </c>
      <c r="J88" s="21">
        <v>0</v>
      </c>
      <c r="K88" s="54">
        <v>0</v>
      </c>
      <c r="L88" s="25">
        <v>0</v>
      </c>
      <c r="M88" s="21">
        <v>0</v>
      </c>
      <c r="N88" s="52">
        <v>0</v>
      </c>
      <c r="O88" s="21">
        <v>0</v>
      </c>
      <c r="P88" s="21">
        <v>0</v>
      </c>
      <c r="Q88" s="21">
        <v>0</v>
      </c>
      <c r="R88" s="53">
        <v>0</v>
      </c>
      <c r="S88" s="22">
        <v>0</v>
      </c>
      <c r="T88" s="54">
        <v>0</v>
      </c>
      <c r="U88" s="31"/>
      <c r="V88" s="32"/>
      <c r="W88" s="31"/>
      <c r="X88" s="31"/>
    </row>
    <row r="89" spans="1:24" ht="15">
      <c r="A89" s="33"/>
      <c r="B89" s="33"/>
      <c r="C89" s="33"/>
      <c r="D89" s="34"/>
      <c r="E89" s="25">
        <v>0</v>
      </c>
      <c r="F89" s="21">
        <v>0</v>
      </c>
      <c r="G89" s="52">
        <v>0</v>
      </c>
      <c r="H89" s="21">
        <v>0</v>
      </c>
      <c r="I89" s="53">
        <v>0</v>
      </c>
      <c r="J89" s="21">
        <v>0</v>
      </c>
      <c r="K89" s="54">
        <v>0</v>
      </c>
      <c r="L89" s="25">
        <v>0</v>
      </c>
      <c r="M89" s="21">
        <v>0</v>
      </c>
      <c r="N89" s="52">
        <v>0</v>
      </c>
      <c r="O89" s="21">
        <v>0</v>
      </c>
      <c r="P89" s="21">
        <v>0</v>
      </c>
      <c r="Q89" s="21">
        <v>0</v>
      </c>
      <c r="R89" s="53">
        <v>0</v>
      </c>
      <c r="S89" s="22">
        <v>0</v>
      </c>
      <c r="T89" s="54">
        <v>0</v>
      </c>
      <c r="U89" s="31"/>
      <c r="V89" s="32"/>
      <c r="W89" s="31"/>
      <c r="X89" s="31"/>
    </row>
    <row r="90" spans="1:24" ht="15">
      <c r="A90" s="33"/>
      <c r="B90" s="33"/>
      <c r="C90" s="33"/>
      <c r="D90" s="34"/>
      <c r="E90" s="25">
        <v>0</v>
      </c>
      <c r="F90" s="21">
        <v>0</v>
      </c>
      <c r="G90" s="52">
        <v>0</v>
      </c>
      <c r="H90" s="21">
        <v>0</v>
      </c>
      <c r="I90" s="53">
        <v>0</v>
      </c>
      <c r="J90" s="21">
        <v>0</v>
      </c>
      <c r="K90" s="54">
        <v>0</v>
      </c>
      <c r="L90" s="25">
        <v>0</v>
      </c>
      <c r="M90" s="21">
        <v>0</v>
      </c>
      <c r="N90" s="52">
        <v>0</v>
      </c>
      <c r="O90" s="21">
        <v>0</v>
      </c>
      <c r="P90" s="21">
        <v>0</v>
      </c>
      <c r="Q90" s="21">
        <v>0</v>
      </c>
      <c r="R90" s="53">
        <v>0</v>
      </c>
      <c r="S90" s="22">
        <v>0</v>
      </c>
      <c r="T90" s="54">
        <v>0</v>
      </c>
      <c r="U90" s="31"/>
      <c r="V90" s="32"/>
      <c r="W90" s="31"/>
      <c r="X90" s="31"/>
    </row>
    <row r="91" spans="1:24" ht="15">
      <c r="A91" s="33"/>
      <c r="B91" s="33"/>
      <c r="C91" s="33"/>
      <c r="D91" s="34"/>
      <c r="E91" s="25">
        <v>0</v>
      </c>
      <c r="F91" s="21">
        <v>0</v>
      </c>
      <c r="G91" s="52">
        <v>0</v>
      </c>
      <c r="H91" s="21">
        <v>0</v>
      </c>
      <c r="I91" s="53">
        <v>0</v>
      </c>
      <c r="J91" s="21">
        <v>0</v>
      </c>
      <c r="K91" s="54">
        <v>0</v>
      </c>
      <c r="L91" s="25">
        <v>0</v>
      </c>
      <c r="M91" s="21">
        <v>0</v>
      </c>
      <c r="N91" s="52">
        <v>0</v>
      </c>
      <c r="O91" s="21">
        <v>0</v>
      </c>
      <c r="P91" s="21">
        <v>0</v>
      </c>
      <c r="Q91" s="21">
        <v>0</v>
      </c>
      <c r="R91" s="53">
        <v>0</v>
      </c>
      <c r="S91" s="22">
        <v>0</v>
      </c>
      <c r="T91" s="54">
        <v>0</v>
      </c>
      <c r="U91" s="31"/>
      <c r="V91" s="32"/>
      <c r="W91" s="31"/>
      <c r="X91" s="31"/>
    </row>
    <row r="92" spans="1:24" ht="15">
      <c r="A92" s="33"/>
      <c r="B92" s="33"/>
      <c r="C92" s="33"/>
      <c r="D92" s="34"/>
      <c r="E92" s="25">
        <v>0</v>
      </c>
      <c r="F92" s="21">
        <v>0</v>
      </c>
      <c r="G92" s="52">
        <v>0</v>
      </c>
      <c r="H92" s="21">
        <v>0</v>
      </c>
      <c r="I92" s="53">
        <v>0</v>
      </c>
      <c r="J92" s="21">
        <v>0</v>
      </c>
      <c r="K92" s="54">
        <v>0</v>
      </c>
      <c r="L92" s="25">
        <v>0</v>
      </c>
      <c r="M92" s="21">
        <v>0</v>
      </c>
      <c r="N92" s="52">
        <v>0</v>
      </c>
      <c r="O92" s="21">
        <v>0</v>
      </c>
      <c r="P92" s="21">
        <v>0</v>
      </c>
      <c r="Q92" s="21">
        <v>0</v>
      </c>
      <c r="R92" s="53">
        <v>0</v>
      </c>
      <c r="S92" s="22">
        <v>0</v>
      </c>
      <c r="T92" s="54">
        <v>0</v>
      </c>
      <c r="U92" s="31"/>
      <c r="V92" s="32"/>
      <c r="W92" s="31"/>
      <c r="X92" s="31"/>
    </row>
    <row r="93" spans="1:24" ht="15">
      <c r="A93" s="33"/>
      <c r="B93" s="33"/>
      <c r="C93" s="33"/>
      <c r="D93" s="34"/>
      <c r="E93" s="25">
        <v>0</v>
      </c>
      <c r="F93" s="21">
        <v>0</v>
      </c>
      <c r="G93" s="52">
        <v>0</v>
      </c>
      <c r="H93" s="21">
        <v>0</v>
      </c>
      <c r="I93" s="53">
        <v>0</v>
      </c>
      <c r="J93" s="21">
        <v>0</v>
      </c>
      <c r="K93" s="54">
        <v>0</v>
      </c>
      <c r="L93" s="25">
        <v>0</v>
      </c>
      <c r="M93" s="21">
        <v>0</v>
      </c>
      <c r="N93" s="52">
        <v>0</v>
      </c>
      <c r="O93" s="21">
        <v>0</v>
      </c>
      <c r="P93" s="21">
        <v>0</v>
      </c>
      <c r="Q93" s="21">
        <v>0</v>
      </c>
      <c r="R93" s="53">
        <v>0</v>
      </c>
      <c r="S93" s="22">
        <v>0</v>
      </c>
      <c r="T93" s="54">
        <v>0</v>
      </c>
      <c r="U93" s="31"/>
      <c r="V93" s="32"/>
      <c r="W93" s="31"/>
      <c r="X93" s="31"/>
    </row>
    <row r="94" spans="1:24" ht="15">
      <c r="A94" s="33"/>
      <c r="B94" s="33"/>
      <c r="C94" s="33"/>
      <c r="D94" s="34"/>
      <c r="E94" s="25">
        <v>0</v>
      </c>
      <c r="F94" s="21">
        <v>0</v>
      </c>
      <c r="G94" s="52">
        <v>0</v>
      </c>
      <c r="H94" s="21">
        <v>0</v>
      </c>
      <c r="I94" s="53">
        <v>0</v>
      </c>
      <c r="J94" s="21">
        <v>0</v>
      </c>
      <c r="K94" s="54">
        <v>0</v>
      </c>
      <c r="L94" s="25">
        <v>0</v>
      </c>
      <c r="M94" s="21">
        <v>0</v>
      </c>
      <c r="N94" s="52">
        <v>0</v>
      </c>
      <c r="O94" s="21">
        <v>0</v>
      </c>
      <c r="P94" s="21">
        <v>0</v>
      </c>
      <c r="Q94" s="21">
        <v>0</v>
      </c>
      <c r="R94" s="53">
        <v>0</v>
      </c>
      <c r="S94" s="22">
        <v>0</v>
      </c>
      <c r="T94" s="54">
        <v>0</v>
      </c>
      <c r="U94" s="31"/>
      <c r="V94" s="32"/>
      <c r="W94" s="31"/>
      <c r="X94" s="31"/>
    </row>
    <row r="95" spans="1:24" ht="15">
      <c r="A95" s="33"/>
      <c r="B95" s="33"/>
      <c r="C95" s="33"/>
      <c r="D95" s="34"/>
      <c r="E95" s="25">
        <v>0</v>
      </c>
      <c r="F95" s="21">
        <v>0</v>
      </c>
      <c r="G95" s="52">
        <v>0</v>
      </c>
      <c r="H95" s="21">
        <v>0</v>
      </c>
      <c r="I95" s="53">
        <v>0</v>
      </c>
      <c r="J95" s="21">
        <v>0</v>
      </c>
      <c r="K95" s="54">
        <v>0</v>
      </c>
      <c r="L95" s="25">
        <v>0</v>
      </c>
      <c r="M95" s="21">
        <v>0</v>
      </c>
      <c r="N95" s="52">
        <v>0</v>
      </c>
      <c r="O95" s="21">
        <v>0</v>
      </c>
      <c r="P95" s="21">
        <v>0</v>
      </c>
      <c r="Q95" s="21">
        <v>0</v>
      </c>
      <c r="R95" s="53">
        <v>0</v>
      </c>
      <c r="S95" s="22">
        <v>0</v>
      </c>
      <c r="T95" s="54">
        <v>0</v>
      </c>
      <c r="U95" s="31"/>
      <c r="V95" s="32"/>
      <c r="W95" s="31"/>
      <c r="X95" s="31"/>
    </row>
    <row r="96" spans="1:24" ht="15">
      <c r="A96" s="33"/>
      <c r="B96" s="33"/>
      <c r="C96" s="33"/>
      <c r="D96" s="34"/>
      <c r="E96" s="25">
        <v>0</v>
      </c>
      <c r="F96" s="21">
        <v>0</v>
      </c>
      <c r="G96" s="52">
        <v>0</v>
      </c>
      <c r="H96" s="21">
        <v>0</v>
      </c>
      <c r="I96" s="53">
        <v>0</v>
      </c>
      <c r="J96" s="21">
        <v>0</v>
      </c>
      <c r="K96" s="54">
        <v>0</v>
      </c>
      <c r="L96" s="25">
        <v>0</v>
      </c>
      <c r="M96" s="21">
        <v>0</v>
      </c>
      <c r="N96" s="52">
        <v>0</v>
      </c>
      <c r="O96" s="21">
        <v>0</v>
      </c>
      <c r="P96" s="21">
        <v>0</v>
      </c>
      <c r="Q96" s="21">
        <v>0</v>
      </c>
      <c r="R96" s="53">
        <v>0</v>
      </c>
      <c r="S96" s="22">
        <v>0</v>
      </c>
      <c r="T96" s="54">
        <v>0</v>
      </c>
      <c r="U96" s="31"/>
      <c r="V96" s="32"/>
      <c r="W96" s="31"/>
      <c r="X96" s="31"/>
    </row>
    <row r="97" spans="1:24" ht="15">
      <c r="A97" s="35"/>
      <c r="B97" s="33"/>
      <c r="C97" s="33"/>
      <c r="D97" s="34"/>
      <c r="E97" s="25">
        <v>0</v>
      </c>
      <c r="F97" s="21">
        <v>0</v>
      </c>
      <c r="G97" s="52">
        <v>0</v>
      </c>
      <c r="H97" s="21">
        <v>0</v>
      </c>
      <c r="I97" s="53">
        <v>0</v>
      </c>
      <c r="J97" s="21">
        <v>0</v>
      </c>
      <c r="K97" s="54">
        <v>0</v>
      </c>
      <c r="L97" s="25">
        <v>0</v>
      </c>
      <c r="M97" s="21">
        <v>0</v>
      </c>
      <c r="N97" s="52">
        <v>0</v>
      </c>
      <c r="O97" s="21">
        <v>0</v>
      </c>
      <c r="P97" s="21">
        <v>0</v>
      </c>
      <c r="Q97" s="21">
        <v>0</v>
      </c>
      <c r="R97" s="53">
        <v>0</v>
      </c>
      <c r="S97" s="22">
        <v>0</v>
      </c>
      <c r="T97" s="54">
        <v>0</v>
      </c>
      <c r="U97" s="31"/>
      <c r="V97" s="32"/>
      <c r="W97" s="31"/>
      <c r="X97" s="31"/>
    </row>
    <row r="98" spans="1:24" ht="15">
      <c r="A98" s="35"/>
      <c r="B98" s="33"/>
      <c r="C98" s="33"/>
      <c r="D98" s="34"/>
      <c r="E98" s="25">
        <v>0</v>
      </c>
      <c r="F98" s="21">
        <v>0</v>
      </c>
      <c r="G98" s="52">
        <v>0</v>
      </c>
      <c r="H98" s="21">
        <v>0</v>
      </c>
      <c r="I98" s="53">
        <v>0</v>
      </c>
      <c r="J98" s="21">
        <v>0</v>
      </c>
      <c r="K98" s="54">
        <v>0</v>
      </c>
      <c r="L98" s="25">
        <v>0</v>
      </c>
      <c r="M98" s="21">
        <v>0</v>
      </c>
      <c r="N98" s="52">
        <v>0</v>
      </c>
      <c r="O98" s="21">
        <v>0</v>
      </c>
      <c r="P98" s="21">
        <v>0</v>
      </c>
      <c r="Q98" s="21">
        <v>0</v>
      </c>
      <c r="R98" s="53">
        <v>0</v>
      </c>
      <c r="S98" s="22">
        <v>0</v>
      </c>
      <c r="T98" s="54">
        <v>0</v>
      </c>
      <c r="U98" s="31"/>
      <c r="V98" s="32"/>
      <c r="W98" s="31"/>
      <c r="X98" s="31"/>
    </row>
    <row r="99" spans="1:24" s="29" customFormat="1" ht="15">
      <c r="A99" s="35"/>
      <c r="B99" s="33"/>
      <c r="C99" s="33"/>
      <c r="D99" s="34"/>
      <c r="E99" s="25">
        <v>0</v>
      </c>
      <c r="F99" s="21">
        <v>0</v>
      </c>
      <c r="G99" s="52">
        <v>0</v>
      </c>
      <c r="H99" s="21">
        <v>0</v>
      </c>
      <c r="I99" s="53">
        <v>0</v>
      </c>
      <c r="J99" s="21">
        <v>0</v>
      </c>
      <c r="K99" s="54">
        <v>0</v>
      </c>
      <c r="L99" s="25">
        <v>0</v>
      </c>
      <c r="M99" s="21">
        <v>0</v>
      </c>
      <c r="N99" s="52">
        <v>0</v>
      </c>
      <c r="O99" s="21">
        <v>0</v>
      </c>
      <c r="P99" s="21">
        <v>0</v>
      </c>
      <c r="Q99" s="21">
        <v>0</v>
      </c>
      <c r="R99" s="53">
        <v>0</v>
      </c>
      <c r="S99" s="22">
        <v>0</v>
      </c>
      <c r="T99" s="54">
        <v>0</v>
      </c>
      <c r="U99" s="36"/>
      <c r="V99" s="37"/>
      <c r="W99" s="36"/>
      <c r="X99" s="36"/>
    </row>
    <row r="100" spans="1:24" s="29" customFormat="1" ht="15">
      <c r="A100" s="35"/>
      <c r="B100" s="33"/>
      <c r="C100" s="33"/>
      <c r="D100" s="34"/>
      <c r="E100" s="25">
        <v>0</v>
      </c>
      <c r="F100" s="21">
        <v>0</v>
      </c>
      <c r="G100" s="52">
        <v>0</v>
      </c>
      <c r="H100" s="21">
        <v>0</v>
      </c>
      <c r="I100" s="53">
        <v>0</v>
      </c>
      <c r="J100" s="21">
        <v>0</v>
      </c>
      <c r="K100" s="54">
        <v>0</v>
      </c>
      <c r="L100" s="25">
        <v>0</v>
      </c>
      <c r="M100" s="21">
        <v>0</v>
      </c>
      <c r="N100" s="52">
        <v>0</v>
      </c>
      <c r="O100" s="21">
        <v>0</v>
      </c>
      <c r="P100" s="21">
        <v>0</v>
      </c>
      <c r="Q100" s="21">
        <v>0</v>
      </c>
      <c r="R100" s="53">
        <v>0</v>
      </c>
      <c r="S100" s="22">
        <v>0</v>
      </c>
      <c r="T100" s="54">
        <v>0</v>
      </c>
      <c r="U100" s="36"/>
      <c r="V100" s="37"/>
      <c r="W100" s="36"/>
      <c r="X100" s="36"/>
    </row>
    <row r="101" spans="1:24" s="57" customFormat="1" ht="15">
      <c r="A101" s="55" t="s">
        <v>16</v>
      </c>
      <c r="B101" s="55"/>
      <c r="C101" s="55"/>
      <c r="D101" s="55"/>
      <c r="E101" s="56">
        <f>SUM(E79:E100)</f>
        <v>144</v>
      </c>
      <c r="F101" s="56">
        <f aca="true" t="shared" si="2" ref="F101:T101">SUM(F79:F100)</f>
        <v>32</v>
      </c>
      <c r="G101" s="56">
        <f t="shared" si="2"/>
        <v>67.3</v>
      </c>
      <c r="H101" s="56">
        <f t="shared" si="2"/>
        <v>102</v>
      </c>
      <c r="I101" s="56">
        <f t="shared" si="2"/>
        <v>215.59</v>
      </c>
      <c r="J101" s="56">
        <f t="shared" si="2"/>
        <v>10</v>
      </c>
      <c r="K101" s="56">
        <f t="shared" si="2"/>
        <v>17.11</v>
      </c>
      <c r="L101" s="56">
        <f t="shared" si="2"/>
        <v>106</v>
      </c>
      <c r="M101" s="56">
        <f t="shared" si="2"/>
        <v>50</v>
      </c>
      <c r="N101" s="56">
        <f t="shared" si="2"/>
        <v>306.80666666666673</v>
      </c>
      <c r="O101" s="56">
        <f t="shared" si="2"/>
        <v>39</v>
      </c>
      <c r="P101" s="56">
        <f t="shared" si="2"/>
        <v>14</v>
      </c>
      <c r="Q101" s="56">
        <f t="shared" si="2"/>
        <v>53</v>
      </c>
      <c r="R101" s="56">
        <f t="shared" si="2"/>
        <v>183.3433333333333</v>
      </c>
      <c r="S101" s="56">
        <f t="shared" si="2"/>
        <v>3</v>
      </c>
      <c r="T101" s="56">
        <f t="shared" si="2"/>
        <v>10</v>
      </c>
      <c r="U101" s="31"/>
      <c r="V101" s="32"/>
      <c r="W101" s="31"/>
      <c r="X101" s="31"/>
    </row>
    <row r="102" spans="1:22" s="57" customFormat="1" ht="15">
      <c r="A102" s="58" t="s">
        <v>22</v>
      </c>
      <c r="B102" s="58"/>
      <c r="C102" s="58"/>
      <c r="D102" s="58"/>
      <c r="E102" s="25">
        <v>144</v>
      </c>
      <c r="F102" s="21">
        <f>F101</f>
        <v>32</v>
      </c>
      <c r="G102" s="52">
        <v>22.22</v>
      </c>
      <c r="H102" s="21">
        <f>H101</f>
        <v>102</v>
      </c>
      <c r="I102" s="53">
        <v>70.83</v>
      </c>
      <c r="J102" s="21">
        <f>J101</f>
        <v>10</v>
      </c>
      <c r="K102" s="54">
        <v>6.9</v>
      </c>
      <c r="L102" s="25">
        <f>L101</f>
        <v>106</v>
      </c>
      <c r="M102" s="21">
        <f>M101</f>
        <v>50</v>
      </c>
      <c r="N102" s="52">
        <v>47.17</v>
      </c>
      <c r="O102" s="21">
        <f>O101</f>
        <v>39</v>
      </c>
      <c r="P102" s="21">
        <f>P101</f>
        <v>14</v>
      </c>
      <c r="Q102" s="21">
        <f>Q101</f>
        <v>53</v>
      </c>
      <c r="R102" s="53">
        <v>50</v>
      </c>
      <c r="S102" s="21">
        <f>S101</f>
        <v>3</v>
      </c>
      <c r="T102" s="54">
        <v>3</v>
      </c>
      <c r="V102" s="59"/>
    </row>
    <row r="106" spans="1:22" s="3" customFormat="1" ht="18.75">
      <c r="A106" s="2" t="s">
        <v>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V106" s="4"/>
    </row>
    <row r="107" spans="1:22" s="3" customFormat="1" ht="18.75">
      <c r="A107" s="2" t="s">
        <v>30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V107" s="4"/>
    </row>
    <row r="108" s="5" customFormat="1" ht="15"/>
    <row r="109" spans="1:20" ht="15">
      <c r="A109" s="6" t="s">
        <v>2</v>
      </c>
      <c r="B109" s="6"/>
      <c r="C109" s="7" t="s">
        <v>3</v>
      </c>
      <c r="D109" s="7"/>
      <c r="E109" s="6" t="s">
        <v>4</v>
      </c>
      <c r="F109" s="6"/>
      <c r="G109" s="6"/>
      <c r="H109" s="6"/>
      <c r="I109" s="6"/>
      <c r="J109" s="6"/>
      <c r="K109" s="6"/>
      <c r="L109" s="6" t="s">
        <v>5</v>
      </c>
      <c r="M109" s="6"/>
      <c r="N109" s="6"/>
      <c r="O109" s="6"/>
      <c r="P109" s="6"/>
      <c r="Q109" s="6"/>
      <c r="R109" s="6"/>
      <c r="S109" s="6"/>
      <c r="T109" s="6"/>
    </row>
    <row r="110" spans="1:20" ht="15">
      <c r="A110" s="8" t="s">
        <v>6</v>
      </c>
      <c r="B110" s="8" t="s">
        <v>7</v>
      </c>
      <c r="C110" s="7"/>
      <c r="D110" s="7"/>
      <c r="E110" s="9" t="s">
        <v>8</v>
      </c>
      <c r="F110" s="10" t="s">
        <v>9</v>
      </c>
      <c r="G110" s="10"/>
      <c r="H110" s="11" t="s">
        <v>10</v>
      </c>
      <c r="I110" s="11"/>
      <c r="J110" s="12" t="s">
        <v>11</v>
      </c>
      <c r="K110" s="12"/>
      <c r="L110" s="9" t="s">
        <v>8</v>
      </c>
      <c r="M110" s="10" t="s">
        <v>9</v>
      </c>
      <c r="N110" s="10"/>
      <c r="O110" s="11" t="s">
        <v>10</v>
      </c>
      <c r="P110" s="11"/>
      <c r="Q110" s="11"/>
      <c r="R110" s="11"/>
      <c r="S110" s="12" t="s">
        <v>11</v>
      </c>
      <c r="T110" s="12"/>
    </row>
    <row r="111" spans="1:20" ht="15">
      <c r="A111" s="8"/>
      <c r="B111" s="8"/>
      <c r="C111" s="7"/>
      <c r="D111" s="7"/>
      <c r="E111" s="9"/>
      <c r="F111" s="8" t="s">
        <v>12</v>
      </c>
      <c r="G111" s="14" t="s">
        <v>13</v>
      </c>
      <c r="H111" s="8" t="s">
        <v>12</v>
      </c>
      <c r="I111" s="15" t="s">
        <v>13</v>
      </c>
      <c r="J111" s="8" t="s">
        <v>8</v>
      </c>
      <c r="K111" s="16" t="s">
        <v>13</v>
      </c>
      <c r="L111" s="9"/>
      <c r="M111" s="8" t="s">
        <v>12</v>
      </c>
      <c r="N111" s="14" t="s">
        <v>13</v>
      </c>
      <c r="O111" s="6" t="s">
        <v>12</v>
      </c>
      <c r="P111" s="6"/>
      <c r="Q111" s="6"/>
      <c r="R111" s="15" t="s">
        <v>13</v>
      </c>
      <c r="S111" s="8" t="s">
        <v>8</v>
      </c>
      <c r="T111" s="16" t="s">
        <v>13</v>
      </c>
    </row>
    <row r="112" spans="1:20" ht="15">
      <c r="A112" s="8"/>
      <c r="B112" s="8"/>
      <c r="C112" s="7"/>
      <c r="D112" s="7"/>
      <c r="E112" s="9"/>
      <c r="F112" s="8"/>
      <c r="G112" s="14"/>
      <c r="H112" s="8"/>
      <c r="I112" s="15"/>
      <c r="J112" s="8"/>
      <c r="K112" s="16"/>
      <c r="L112" s="9"/>
      <c r="M112" s="8"/>
      <c r="N112" s="14"/>
      <c r="O112" s="6" t="s">
        <v>14</v>
      </c>
      <c r="P112" s="21" t="s">
        <v>15</v>
      </c>
      <c r="Q112" s="21" t="s">
        <v>16</v>
      </c>
      <c r="R112" s="15"/>
      <c r="S112" s="8"/>
      <c r="T112" s="16"/>
    </row>
    <row r="113" spans="1:20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2" s="29" customFormat="1" ht="14.25" customHeight="1">
      <c r="A114" s="23">
        <v>41456</v>
      </c>
      <c r="B114" s="23">
        <v>41639</v>
      </c>
      <c r="C114" s="23" t="s">
        <v>17</v>
      </c>
      <c r="D114" s="24" t="s">
        <v>18</v>
      </c>
      <c r="E114" s="25">
        <v>8</v>
      </c>
      <c r="F114" s="21">
        <v>1</v>
      </c>
      <c r="G114" s="52">
        <v>12.5</v>
      </c>
      <c r="H114" s="21">
        <v>7</v>
      </c>
      <c r="I114" s="53">
        <v>87.5</v>
      </c>
      <c r="J114" s="21">
        <v>0</v>
      </c>
      <c r="K114" s="54">
        <v>0</v>
      </c>
      <c r="L114" s="25">
        <v>14</v>
      </c>
      <c r="M114" s="21">
        <v>2</v>
      </c>
      <c r="N114" s="52">
        <v>14.29</v>
      </c>
      <c r="O114" s="21">
        <v>5</v>
      </c>
      <c r="P114" s="21">
        <v>6</v>
      </c>
      <c r="Q114" s="21">
        <v>11</v>
      </c>
      <c r="R114" s="53">
        <v>78.57</v>
      </c>
      <c r="S114" s="22">
        <v>1</v>
      </c>
      <c r="T114" s="54">
        <f>IF(S114&gt;0,(S114*100/(L114)),0)</f>
        <v>7.142857142857143</v>
      </c>
      <c r="V114" s="30"/>
    </row>
    <row r="115" spans="1:22" ht="14.25" customHeight="1">
      <c r="A115" s="23"/>
      <c r="B115" s="23"/>
      <c r="C115" s="23"/>
      <c r="D115" s="24"/>
      <c r="E115" s="25">
        <v>0</v>
      </c>
      <c r="F115" s="21">
        <v>0</v>
      </c>
      <c r="G115" s="52">
        <v>0</v>
      </c>
      <c r="H115" s="21">
        <v>0</v>
      </c>
      <c r="I115" s="53">
        <v>0</v>
      </c>
      <c r="J115" s="21">
        <v>0</v>
      </c>
      <c r="K115" s="54">
        <f>IF(J115&gt;0,(J115*100/(E115)),0)</f>
        <v>0</v>
      </c>
      <c r="L115" s="25">
        <v>0</v>
      </c>
      <c r="M115" s="21">
        <v>0</v>
      </c>
      <c r="N115" s="52">
        <v>0</v>
      </c>
      <c r="O115" s="21">
        <v>0</v>
      </c>
      <c r="P115" s="21">
        <v>0</v>
      </c>
      <c r="Q115" s="21">
        <v>0</v>
      </c>
      <c r="R115" s="53">
        <v>0</v>
      </c>
      <c r="S115" s="22">
        <v>0</v>
      </c>
      <c r="T115" s="54">
        <f>IF(S115&gt;0,(S115*100/(L115)),0)</f>
        <v>0</v>
      </c>
      <c r="V115" s="30"/>
    </row>
    <row r="116" spans="1:22" ht="14.25" customHeight="1">
      <c r="A116" s="23"/>
      <c r="B116" s="23"/>
      <c r="C116" s="23"/>
      <c r="D116" s="24"/>
      <c r="E116" s="25">
        <v>0</v>
      </c>
      <c r="F116" s="21">
        <v>0</v>
      </c>
      <c r="G116" s="52">
        <v>0</v>
      </c>
      <c r="H116" s="21">
        <v>0</v>
      </c>
      <c r="I116" s="53">
        <v>0</v>
      </c>
      <c r="J116" s="21">
        <v>1</v>
      </c>
      <c r="K116" s="54">
        <v>0</v>
      </c>
      <c r="L116" s="25">
        <v>0</v>
      </c>
      <c r="M116" s="21">
        <v>0</v>
      </c>
      <c r="N116" s="52">
        <v>0</v>
      </c>
      <c r="O116" s="21">
        <v>0</v>
      </c>
      <c r="P116" s="21">
        <v>0</v>
      </c>
      <c r="Q116" s="21">
        <v>0</v>
      </c>
      <c r="R116" s="53">
        <v>0</v>
      </c>
      <c r="S116" s="22">
        <v>0</v>
      </c>
      <c r="T116" s="54">
        <v>0</v>
      </c>
      <c r="V116" s="30"/>
    </row>
    <row r="117" spans="1:24" ht="15">
      <c r="A117" s="33"/>
      <c r="B117" s="33"/>
      <c r="C117" s="33"/>
      <c r="D117" s="34"/>
      <c r="E117" s="25">
        <v>0</v>
      </c>
      <c r="F117" s="21">
        <v>0</v>
      </c>
      <c r="G117" s="52">
        <v>0</v>
      </c>
      <c r="H117" s="21">
        <v>0</v>
      </c>
      <c r="I117" s="53">
        <v>0</v>
      </c>
      <c r="J117" s="21">
        <v>0</v>
      </c>
      <c r="K117" s="54">
        <v>0</v>
      </c>
      <c r="L117" s="25">
        <v>0</v>
      </c>
      <c r="M117" s="21">
        <v>0</v>
      </c>
      <c r="N117" s="52">
        <v>0</v>
      </c>
      <c r="O117" s="21">
        <v>0</v>
      </c>
      <c r="P117" s="21">
        <v>0</v>
      </c>
      <c r="Q117" s="21">
        <v>0</v>
      </c>
      <c r="R117" s="53">
        <v>0</v>
      </c>
      <c r="S117" s="22">
        <v>0</v>
      </c>
      <c r="T117" s="54">
        <v>0</v>
      </c>
      <c r="U117" s="31"/>
      <c r="V117" s="32"/>
      <c r="W117" s="31"/>
      <c r="X117" s="31"/>
    </row>
    <row r="118" spans="1:24" ht="15">
      <c r="A118" s="33"/>
      <c r="B118" s="33"/>
      <c r="C118" s="33"/>
      <c r="D118" s="34"/>
      <c r="E118" s="25">
        <v>0</v>
      </c>
      <c r="F118" s="21">
        <v>0</v>
      </c>
      <c r="G118" s="52">
        <v>0</v>
      </c>
      <c r="H118" s="21">
        <v>0</v>
      </c>
      <c r="I118" s="53">
        <v>0</v>
      </c>
      <c r="J118" s="21">
        <v>0</v>
      </c>
      <c r="K118" s="54">
        <v>0</v>
      </c>
      <c r="L118" s="25">
        <v>0</v>
      </c>
      <c r="M118" s="21">
        <v>0</v>
      </c>
      <c r="N118" s="52">
        <v>0</v>
      </c>
      <c r="O118" s="21">
        <v>0</v>
      </c>
      <c r="P118" s="21">
        <v>0</v>
      </c>
      <c r="Q118" s="21">
        <v>0</v>
      </c>
      <c r="R118" s="53">
        <v>0</v>
      </c>
      <c r="S118" s="22">
        <v>0</v>
      </c>
      <c r="T118" s="54">
        <v>0</v>
      </c>
      <c r="U118" s="31"/>
      <c r="V118" s="32"/>
      <c r="W118" s="31"/>
      <c r="X118" s="31"/>
    </row>
    <row r="119" spans="1:24" ht="15">
      <c r="A119" s="33"/>
      <c r="B119" s="33"/>
      <c r="C119" s="33"/>
      <c r="D119" s="34"/>
      <c r="E119" s="25">
        <v>0</v>
      </c>
      <c r="F119" s="21">
        <v>0</v>
      </c>
      <c r="G119" s="52">
        <v>0</v>
      </c>
      <c r="H119" s="21">
        <v>0</v>
      </c>
      <c r="I119" s="53">
        <v>0</v>
      </c>
      <c r="J119" s="21">
        <v>0</v>
      </c>
      <c r="K119" s="54">
        <v>0</v>
      </c>
      <c r="L119" s="25">
        <v>0</v>
      </c>
      <c r="M119" s="21">
        <v>0</v>
      </c>
      <c r="N119" s="52">
        <v>0</v>
      </c>
      <c r="O119" s="21">
        <v>0</v>
      </c>
      <c r="P119" s="21">
        <v>0</v>
      </c>
      <c r="Q119" s="21">
        <v>0</v>
      </c>
      <c r="R119" s="53">
        <v>0</v>
      </c>
      <c r="S119" s="22">
        <v>0</v>
      </c>
      <c r="T119" s="54">
        <v>0</v>
      </c>
      <c r="U119" s="31"/>
      <c r="V119" s="32"/>
      <c r="W119" s="31"/>
      <c r="X119" s="31"/>
    </row>
    <row r="120" spans="1:24" ht="15">
      <c r="A120" s="33"/>
      <c r="B120" s="33"/>
      <c r="C120" s="33"/>
      <c r="D120" s="34"/>
      <c r="E120" s="25">
        <v>0</v>
      </c>
      <c r="F120" s="21">
        <v>0</v>
      </c>
      <c r="G120" s="52">
        <v>0</v>
      </c>
      <c r="H120" s="21">
        <v>0</v>
      </c>
      <c r="I120" s="53">
        <v>0</v>
      </c>
      <c r="J120" s="21">
        <v>0</v>
      </c>
      <c r="K120" s="54">
        <v>0</v>
      </c>
      <c r="L120" s="25">
        <v>0</v>
      </c>
      <c r="M120" s="21">
        <v>0</v>
      </c>
      <c r="N120" s="52">
        <v>0</v>
      </c>
      <c r="O120" s="21">
        <v>0</v>
      </c>
      <c r="P120" s="21">
        <v>0</v>
      </c>
      <c r="Q120" s="21">
        <v>0</v>
      </c>
      <c r="R120" s="53">
        <v>0</v>
      </c>
      <c r="S120" s="22">
        <v>0</v>
      </c>
      <c r="T120" s="54">
        <v>0</v>
      </c>
      <c r="U120" s="31"/>
      <c r="V120" s="32"/>
      <c r="W120" s="31"/>
      <c r="X120" s="31"/>
    </row>
    <row r="121" spans="1:24" ht="15">
      <c r="A121" s="33"/>
      <c r="B121" s="33"/>
      <c r="C121" s="33"/>
      <c r="D121" s="34"/>
      <c r="E121" s="25">
        <v>0</v>
      </c>
      <c r="F121" s="21">
        <v>0</v>
      </c>
      <c r="G121" s="52">
        <v>0</v>
      </c>
      <c r="H121" s="21">
        <v>0</v>
      </c>
      <c r="I121" s="53">
        <v>0</v>
      </c>
      <c r="J121" s="21">
        <v>0</v>
      </c>
      <c r="K121" s="54">
        <v>0</v>
      </c>
      <c r="L121" s="25">
        <v>0</v>
      </c>
      <c r="M121" s="21">
        <v>0</v>
      </c>
      <c r="N121" s="52">
        <v>0</v>
      </c>
      <c r="O121" s="21">
        <v>0</v>
      </c>
      <c r="P121" s="21">
        <v>0</v>
      </c>
      <c r="Q121" s="21">
        <v>0</v>
      </c>
      <c r="R121" s="53">
        <v>0</v>
      </c>
      <c r="S121" s="22">
        <v>0</v>
      </c>
      <c r="T121" s="54">
        <v>0</v>
      </c>
      <c r="U121" s="31"/>
      <c r="V121" s="32"/>
      <c r="W121" s="31"/>
      <c r="X121" s="31"/>
    </row>
    <row r="122" spans="1:24" ht="15">
      <c r="A122" s="33"/>
      <c r="B122" s="33"/>
      <c r="C122" s="33"/>
      <c r="D122" s="34"/>
      <c r="E122" s="25">
        <v>0</v>
      </c>
      <c r="F122" s="21">
        <v>0</v>
      </c>
      <c r="G122" s="52">
        <v>0</v>
      </c>
      <c r="H122" s="21">
        <v>0</v>
      </c>
      <c r="I122" s="53">
        <v>0</v>
      </c>
      <c r="J122" s="21">
        <v>0</v>
      </c>
      <c r="K122" s="54">
        <v>0</v>
      </c>
      <c r="L122" s="25">
        <v>0</v>
      </c>
      <c r="M122" s="21">
        <v>0</v>
      </c>
      <c r="N122" s="52">
        <v>0</v>
      </c>
      <c r="O122" s="21">
        <v>0</v>
      </c>
      <c r="P122" s="21">
        <v>0</v>
      </c>
      <c r="Q122" s="21">
        <v>0</v>
      </c>
      <c r="R122" s="53">
        <v>0</v>
      </c>
      <c r="S122" s="22">
        <v>0</v>
      </c>
      <c r="T122" s="54">
        <v>0</v>
      </c>
      <c r="U122" s="31"/>
      <c r="V122" s="32"/>
      <c r="W122" s="31"/>
      <c r="X122" s="31"/>
    </row>
    <row r="123" spans="1:24" ht="15">
      <c r="A123" s="33"/>
      <c r="B123" s="33"/>
      <c r="C123" s="33"/>
      <c r="D123" s="34"/>
      <c r="E123" s="25">
        <v>0</v>
      </c>
      <c r="F123" s="21">
        <v>0</v>
      </c>
      <c r="G123" s="52">
        <v>0</v>
      </c>
      <c r="H123" s="21">
        <v>0</v>
      </c>
      <c r="I123" s="53">
        <v>0</v>
      </c>
      <c r="J123" s="21">
        <v>0</v>
      </c>
      <c r="K123" s="54">
        <v>0</v>
      </c>
      <c r="L123" s="25">
        <v>0</v>
      </c>
      <c r="M123" s="21">
        <v>0</v>
      </c>
      <c r="N123" s="52">
        <v>0</v>
      </c>
      <c r="O123" s="21">
        <v>0</v>
      </c>
      <c r="P123" s="21">
        <v>0</v>
      </c>
      <c r="Q123" s="21">
        <v>0</v>
      </c>
      <c r="R123" s="53">
        <v>0</v>
      </c>
      <c r="S123" s="22">
        <v>0</v>
      </c>
      <c r="T123" s="54">
        <v>0</v>
      </c>
      <c r="U123" s="31"/>
      <c r="V123" s="32"/>
      <c r="W123" s="31"/>
      <c r="X123" s="31"/>
    </row>
    <row r="124" spans="1:24" ht="15">
      <c r="A124" s="33"/>
      <c r="B124" s="33"/>
      <c r="C124" s="33"/>
      <c r="D124" s="34"/>
      <c r="E124" s="25">
        <v>0</v>
      </c>
      <c r="F124" s="21">
        <v>0</v>
      </c>
      <c r="G124" s="52">
        <v>0</v>
      </c>
      <c r="H124" s="21">
        <v>0</v>
      </c>
      <c r="I124" s="53">
        <v>0</v>
      </c>
      <c r="J124" s="21">
        <v>0</v>
      </c>
      <c r="K124" s="54">
        <v>0</v>
      </c>
      <c r="L124" s="25">
        <v>0</v>
      </c>
      <c r="M124" s="21">
        <v>0</v>
      </c>
      <c r="N124" s="52">
        <v>0</v>
      </c>
      <c r="O124" s="21">
        <v>0</v>
      </c>
      <c r="P124" s="21">
        <v>0</v>
      </c>
      <c r="Q124" s="21">
        <v>0</v>
      </c>
      <c r="R124" s="53">
        <v>0</v>
      </c>
      <c r="S124" s="22">
        <v>0</v>
      </c>
      <c r="T124" s="54">
        <v>0</v>
      </c>
      <c r="U124" s="31"/>
      <c r="V124" s="32"/>
      <c r="W124" s="31"/>
      <c r="X124" s="31"/>
    </row>
    <row r="125" spans="1:24" ht="15">
      <c r="A125" s="33"/>
      <c r="B125" s="33"/>
      <c r="C125" s="33"/>
      <c r="D125" s="34"/>
      <c r="E125" s="25">
        <v>0</v>
      </c>
      <c r="F125" s="21">
        <v>0</v>
      </c>
      <c r="G125" s="52">
        <v>0</v>
      </c>
      <c r="H125" s="21">
        <v>0</v>
      </c>
      <c r="I125" s="53">
        <v>0</v>
      </c>
      <c r="J125" s="21">
        <v>0</v>
      </c>
      <c r="K125" s="54">
        <v>0</v>
      </c>
      <c r="L125" s="25">
        <v>0</v>
      </c>
      <c r="M125" s="21">
        <v>0</v>
      </c>
      <c r="N125" s="52">
        <v>0</v>
      </c>
      <c r="O125" s="21">
        <v>0</v>
      </c>
      <c r="P125" s="21">
        <v>0</v>
      </c>
      <c r="Q125" s="21">
        <v>0</v>
      </c>
      <c r="R125" s="53">
        <v>0</v>
      </c>
      <c r="S125" s="22">
        <v>0</v>
      </c>
      <c r="T125" s="54">
        <v>0</v>
      </c>
      <c r="U125" s="31"/>
      <c r="V125" s="32"/>
      <c r="W125" s="31"/>
      <c r="X125" s="31"/>
    </row>
    <row r="126" spans="1:24" ht="15">
      <c r="A126" s="33"/>
      <c r="B126" s="33"/>
      <c r="C126" s="33"/>
      <c r="D126" s="34"/>
      <c r="E126" s="25">
        <v>0</v>
      </c>
      <c r="F126" s="21">
        <v>0</v>
      </c>
      <c r="G126" s="52">
        <v>0</v>
      </c>
      <c r="H126" s="21">
        <v>0</v>
      </c>
      <c r="I126" s="53">
        <v>0</v>
      </c>
      <c r="J126" s="21">
        <v>0</v>
      </c>
      <c r="K126" s="54">
        <v>0</v>
      </c>
      <c r="L126" s="25">
        <v>0</v>
      </c>
      <c r="M126" s="21">
        <v>0</v>
      </c>
      <c r="N126" s="52">
        <v>0</v>
      </c>
      <c r="O126" s="21">
        <v>0</v>
      </c>
      <c r="P126" s="21">
        <v>0</v>
      </c>
      <c r="Q126" s="21">
        <v>0</v>
      </c>
      <c r="R126" s="53">
        <v>0</v>
      </c>
      <c r="S126" s="22">
        <v>0</v>
      </c>
      <c r="T126" s="54">
        <v>0</v>
      </c>
      <c r="U126" s="31"/>
      <c r="V126" s="32"/>
      <c r="W126" s="31"/>
      <c r="X126" s="31"/>
    </row>
    <row r="127" spans="1:24" ht="15">
      <c r="A127" s="33"/>
      <c r="B127" s="33"/>
      <c r="C127" s="33"/>
      <c r="D127" s="34"/>
      <c r="E127" s="25">
        <v>0</v>
      </c>
      <c r="F127" s="21">
        <v>0</v>
      </c>
      <c r="G127" s="52">
        <v>0</v>
      </c>
      <c r="H127" s="21">
        <v>0</v>
      </c>
      <c r="I127" s="53">
        <v>0</v>
      </c>
      <c r="J127" s="21">
        <v>0</v>
      </c>
      <c r="K127" s="54">
        <v>0</v>
      </c>
      <c r="L127" s="25">
        <v>0</v>
      </c>
      <c r="M127" s="21">
        <v>0</v>
      </c>
      <c r="N127" s="52">
        <v>0</v>
      </c>
      <c r="O127" s="21">
        <v>0</v>
      </c>
      <c r="P127" s="21">
        <v>0</v>
      </c>
      <c r="Q127" s="21">
        <v>0</v>
      </c>
      <c r="R127" s="53">
        <v>0</v>
      </c>
      <c r="S127" s="22">
        <v>0</v>
      </c>
      <c r="T127" s="54">
        <v>0</v>
      </c>
      <c r="U127" s="31"/>
      <c r="V127" s="32"/>
      <c r="W127" s="31"/>
      <c r="X127" s="31"/>
    </row>
    <row r="128" spans="1:24" ht="15">
      <c r="A128" s="33"/>
      <c r="B128" s="33"/>
      <c r="C128" s="33"/>
      <c r="D128" s="34"/>
      <c r="E128" s="25">
        <v>0</v>
      </c>
      <c r="F128" s="21">
        <v>0</v>
      </c>
      <c r="G128" s="52">
        <v>0</v>
      </c>
      <c r="H128" s="21">
        <v>0</v>
      </c>
      <c r="I128" s="53">
        <v>0</v>
      </c>
      <c r="J128" s="21">
        <v>0</v>
      </c>
      <c r="K128" s="54">
        <v>0</v>
      </c>
      <c r="L128" s="25">
        <v>0</v>
      </c>
      <c r="M128" s="21">
        <v>0</v>
      </c>
      <c r="N128" s="52">
        <v>0</v>
      </c>
      <c r="O128" s="21">
        <v>0</v>
      </c>
      <c r="P128" s="21">
        <v>0</v>
      </c>
      <c r="Q128" s="21">
        <v>0</v>
      </c>
      <c r="R128" s="53">
        <v>0</v>
      </c>
      <c r="S128" s="22">
        <v>0</v>
      </c>
      <c r="T128" s="54">
        <v>0</v>
      </c>
      <c r="U128" s="31"/>
      <c r="V128" s="32"/>
      <c r="W128" s="31"/>
      <c r="X128" s="31"/>
    </row>
    <row r="129" spans="1:24" ht="15">
      <c r="A129" s="33"/>
      <c r="B129" s="33"/>
      <c r="C129" s="33"/>
      <c r="D129" s="34"/>
      <c r="E129" s="25">
        <v>0</v>
      </c>
      <c r="F129" s="21">
        <v>0</v>
      </c>
      <c r="G129" s="52">
        <v>0</v>
      </c>
      <c r="H129" s="21">
        <v>0</v>
      </c>
      <c r="I129" s="53">
        <v>0</v>
      </c>
      <c r="J129" s="21">
        <v>0</v>
      </c>
      <c r="K129" s="54">
        <v>0</v>
      </c>
      <c r="L129" s="25">
        <v>0</v>
      </c>
      <c r="M129" s="21">
        <v>0</v>
      </c>
      <c r="N129" s="52">
        <v>0</v>
      </c>
      <c r="O129" s="21">
        <v>0</v>
      </c>
      <c r="P129" s="21">
        <v>0</v>
      </c>
      <c r="Q129" s="21">
        <v>0</v>
      </c>
      <c r="R129" s="53">
        <v>0</v>
      </c>
      <c r="S129" s="22">
        <v>0</v>
      </c>
      <c r="T129" s="54">
        <v>0</v>
      </c>
      <c r="U129" s="31"/>
      <c r="V129" s="32"/>
      <c r="W129" s="31"/>
      <c r="X129" s="31"/>
    </row>
    <row r="130" spans="1:24" ht="15">
      <c r="A130" s="33"/>
      <c r="B130" s="33"/>
      <c r="C130" s="33"/>
      <c r="D130" s="34"/>
      <c r="E130" s="25">
        <v>0</v>
      </c>
      <c r="F130" s="21">
        <v>0</v>
      </c>
      <c r="G130" s="52">
        <v>0</v>
      </c>
      <c r="H130" s="21">
        <v>0</v>
      </c>
      <c r="I130" s="53">
        <v>0</v>
      </c>
      <c r="J130" s="21">
        <v>0</v>
      </c>
      <c r="K130" s="54">
        <v>0</v>
      </c>
      <c r="L130" s="25">
        <v>0</v>
      </c>
      <c r="M130" s="21">
        <v>0</v>
      </c>
      <c r="N130" s="52">
        <v>0</v>
      </c>
      <c r="O130" s="21">
        <v>0</v>
      </c>
      <c r="P130" s="21">
        <v>0</v>
      </c>
      <c r="Q130" s="21">
        <v>0</v>
      </c>
      <c r="R130" s="53">
        <v>0</v>
      </c>
      <c r="S130" s="22">
        <v>0</v>
      </c>
      <c r="T130" s="54">
        <v>0</v>
      </c>
      <c r="U130" s="31"/>
      <c r="V130" s="32"/>
      <c r="W130" s="31"/>
      <c r="X130" s="31"/>
    </row>
    <row r="131" spans="1:24" ht="15">
      <c r="A131" s="33"/>
      <c r="B131" s="33"/>
      <c r="C131" s="33"/>
      <c r="D131" s="34"/>
      <c r="E131" s="25">
        <v>0</v>
      </c>
      <c r="F131" s="21">
        <v>0</v>
      </c>
      <c r="G131" s="52">
        <v>0</v>
      </c>
      <c r="H131" s="21">
        <v>0</v>
      </c>
      <c r="I131" s="53">
        <v>0</v>
      </c>
      <c r="J131" s="21">
        <v>0</v>
      </c>
      <c r="K131" s="54">
        <v>0</v>
      </c>
      <c r="L131" s="25">
        <v>0</v>
      </c>
      <c r="M131" s="21">
        <v>0</v>
      </c>
      <c r="N131" s="52">
        <v>0</v>
      </c>
      <c r="O131" s="21">
        <v>0</v>
      </c>
      <c r="P131" s="21">
        <v>0</v>
      </c>
      <c r="Q131" s="21">
        <v>0</v>
      </c>
      <c r="R131" s="53">
        <v>0</v>
      </c>
      <c r="S131" s="22">
        <v>0</v>
      </c>
      <c r="T131" s="54">
        <v>0</v>
      </c>
      <c r="U131" s="31"/>
      <c r="V131" s="32"/>
      <c r="W131" s="31"/>
      <c r="X131" s="31"/>
    </row>
    <row r="132" spans="1:24" ht="15">
      <c r="A132" s="35"/>
      <c r="B132" s="33"/>
      <c r="C132" s="33"/>
      <c r="D132" s="34"/>
      <c r="E132" s="25">
        <v>0</v>
      </c>
      <c r="F132" s="21">
        <v>0</v>
      </c>
      <c r="G132" s="52">
        <v>0</v>
      </c>
      <c r="H132" s="21">
        <v>0</v>
      </c>
      <c r="I132" s="53">
        <v>0</v>
      </c>
      <c r="J132" s="21">
        <v>0</v>
      </c>
      <c r="K132" s="54">
        <v>0</v>
      </c>
      <c r="L132" s="25">
        <v>0</v>
      </c>
      <c r="M132" s="21">
        <v>0</v>
      </c>
      <c r="N132" s="52">
        <v>0</v>
      </c>
      <c r="O132" s="21">
        <v>0</v>
      </c>
      <c r="P132" s="21">
        <v>0</v>
      </c>
      <c r="Q132" s="21">
        <v>0</v>
      </c>
      <c r="R132" s="53">
        <v>0</v>
      </c>
      <c r="S132" s="22">
        <v>0</v>
      </c>
      <c r="T132" s="54">
        <v>0</v>
      </c>
      <c r="U132" s="31"/>
      <c r="V132" s="32"/>
      <c r="W132" s="31"/>
      <c r="X132" s="31"/>
    </row>
    <row r="133" spans="1:24" ht="15">
      <c r="A133" s="35"/>
      <c r="B133" s="33"/>
      <c r="C133" s="33"/>
      <c r="D133" s="34"/>
      <c r="E133" s="25">
        <v>0</v>
      </c>
      <c r="F133" s="21">
        <v>0</v>
      </c>
      <c r="G133" s="52">
        <v>0</v>
      </c>
      <c r="H133" s="21">
        <v>0</v>
      </c>
      <c r="I133" s="53">
        <v>0</v>
      </c>
      <c r="J133" s="21">
        <v>0</v>
      </c>
      <c r="K133" s="54">
        <v>0</v>
      </c>
      <c r="L133" s="25">
        <v>0</v>
      </c>
      <c r="M133" s="21">
        <v>0</v>
      </c>
      <c r="N133" s="52">
        <v>0</v>
      </c>
      <c r="O133" s="21">
        <v>0</v>
      </c>
      <c r="P133" s="21">
        <v>0</v>
      </c>
      <c r="Q133" s="21">
        <v>0</v>
      </c>
      <c r="R133" s="53">
        <v>0</v>
      </c>
      <c r="S133" s="22">
        <v>0</v>
      </c>
      <c r="T133" s="54">
        <v>0</v>
      </c>
      <c r="U133" s="31"/>
      <c r="V133" s="32"/>
      <c r="W133" s="31"/>
      <c r="X133" s="31"/>
    </row>
    <row r="134" spans="1:24" s="29" customFormat="1" ht="15">
      <c r="A134" s="35"/>
      <c r="B134" s="33"/>
      <c r="C134" s="33"/>
      <c r="D134" s="34"/>
      <c r="E134" s="25">
        <v>0</v>
      </c>
      <c r="F134" s="21">
        <v>0</v>
      </c>
      <c r="G134" s="52">
        <v>0</v>
      </c>
      <c r="H134" s="21">
        <v>0</v>
      </c>
      <c r="I134" s="53">
        <v>0</v>
      </c>
      <c r="J134" s="21">
        <v>0</v>
      </c>
      <c r="K134" s="54">
        <v>0</v>
      </c>
      <c r="L134" s="25">
        <v>0</v>
      </c>
      <c r="M134" s="21">
        <v>0</v>
      </c>
      <c r="N134" s="52">
        <v>0</v>
      </c>
      <c r="O134" s="21">
        <v>0</v>
      </c>
      <c r="P134" s="21">
        <v>0</v>
      </c>
      <c r="Q134" s="21">
        <v>0</v>
      </c>
      <c r="R134" s="53">
        <v>0</v>
      </c>
      <c r="S134" s="22">
        <v>0</v>
      </c>
      <c r="T134" s="54">
        <v>0</v>
      </c>
      <c r="U134" s="36"/>
      <c r="V134" s="37"/>
      <c r="W134" s="36"/>
      <c r="X134" s="36"/>
    </row>
    <row r="135" spans="1:24" s="29" customFormat="1" ht="15">
      <c r="A135" s="35"/>
      <c r="B135" s="33"/>
      <c r="C135" s="33"/>
      <c r="D135" s="34"/>
      <c r="E135" s="25">
        <v>0</v>
      </c>
      <c r="F135" s="21">
        <v>0</v>
      </c>
      <c r="G135" s="52">
        <v>0</v>
      </c>
      <c r="H135" s="21">
        <v>0</v>
      </c>
      <c r="I135" s="53">
        <v>0</v>
      </c>
      <c r="J135" s="21">
        <v>0</v>
      </c>
      <c r="K135" s="54">
        <v>0</v>
      </c>
      <c r="L135" s="25">
        <v>0</v>
      </c>
      <c r="M135" s="21">
        <v>0</v>
      </c>
      <c r="N135" s="52">
        <v>0</v>
      </c>
      <c r="O135" s="21">
        <v>0</v>
      </c>
      <c r="P135" s="21">
        <v>0</v>
      </c>
      <c r="Q135" s="21">
        <v>0</v>
      </c>
      <c r="R135" s="53">
        <v>0</v>
      </c>
      <c r="S135" s="22">
        <v>0</v>
      </c>
      <c r="T135" s="54">
        <v>0</v>
      </c>
      <c r="U135" s="36"/>
      <c r="V135" s="37"/>
      <c r="W135" s="36"/>
      <c r="X135" s="36"/>
    </row>
    <row r="136" spans="1:24" s="57" customFormat="1" ht="15">
      <c r="A136" s="55" t="s">
        <v>16</v>
      </c>
      <c r="B136" s="55"/>
      <c r="C136" s="55"/>
      <c r="D136" s="55"/>
      <c r="E136" s="56">
        <f>SUM(E114:E135)</f>
        <v>8</v>
      </c>
      <c r="F136" s="56">
        <f aca="true" t="shared" si="3" ref="F136:T136">SUM(F114:F135)</f>
        <v>1</v>
      </c>
      <c r="G136" s="56">
        <f t="shared" si="3"/>
        <v>12.5</v>
      </c>
      <c r="H136" s="56">
        <f t="shared" si="3"/>
        <v>7</v>
      </c>
      <c r="I136" s="56">
        <f t="shared" si="3"/>
        <v>87.5</v>
      </c>
      <c r="J136" s="56">
        <f t="shared" si="3"/>
        <v>1</v>
      </c>
      <c r="K136" s="56">
        <f t="shared" si="3"/>
        <v>0</v>
      </c>
      <c r="L136" s="56">
        <f t="shared" si="3"/>
        <v>14</v>
      </c>
      <c r="M136" s="56">
        <f t="shared" si="3"/>
        <v>2</v>
      </c>
      <c r="N136" s="56">
        <f t="shared" si="3"/>
        <v>14.29</v>
      </c>
      <c r="O136" s="56">
        <f t="shared" si="3"/>
        <v>5</v>
      </c>
      <c r="P136" s="56">
        <f t="shared" si="3"/>
        <v>6</v>
      </c>
      <c r="Q136" s="56">
        <f t="shared" si="3"/>
        <v>11</v>
      </c>
      <c r="R136" s="56">
        <f t="shared" si="3"/>
        <v>78.57</v>
      </c>
      <c r="S136" s="56">
        <f t="shared" si="3"/>
        <v>1</v>
      </c>
      <c r="T136" s="56">
        <f t="shared" si="3"/>
        <v>7.142857142857143</v>
      </c>
      <c r="U136" s="31"/>
      <c r="V136" s="32"/>
      <c r="W136" s="31"/>
      <c r="X136" s="31"/>
    </row>
    <row r="137" spans="1:22" s="57" customFormat="1" ht="15">
      <c r="A137" s="58" t="s">
        <v>22</v>
      </c>
      <c r="B137" s="58"/>
      <c r="C137" s="58"/>
      <c r="D137" s="58"/>
      <c r="E137" s="25">
        <f>SUM(E136)</f>
        <v>8</v>
      </c>
      <c r="F137" s="21">
        <f>F136</f>
        <v>1</v>
      </c>
      <c r="G137" s="52">
        <v>12.5</v>
      </c>
      <c r="H137" s="21">
        <f>H136</f>
        <v>7</v>
      </c>
      <c r="I137" s="53">
        <v>87.5</v>
      </c>
      <c r="J137" s="21">
        <f>J136</f>
        <v>1</v>
      </c>
      <c r="K137" s="54">
        <v>0</v>
      </c>
      <c r="L137" s="25">
        <f>L136</f>
        <v>14</v>
      </c>
      <c r="M137" s="21">
        <f>M136</f>
        <v>2</v>
      </c>
      <c r="N137" s="52">
        <v>14.29</v>
      </c>
      <c r="O137" s="21">
        <f>O136</f>
        <v>5</v>
      </c>
      <c r="P137" s="21">
        <f>P136</f>
        <v>6</v>
      </c>
      <c r="Q137" s="21">
        <f>Q136</f>
        <v>11</v>
      </c>
      <c r="R137" s="53">
        <v>78.6</v>
      </c>
      <c r="S137" s="21">
        <f>S136</f>
        <v>1</v>
      </c>
      <c r="T137" s="54">
        <f>IF(S137&gt;0,(S137*100/L137),0)</f>
        <v>7.142857142857143</v>
      </c>
      <c r="V137" s="59"/>
    </row>
    <row r="141" spans="1:22" s="3" customFormat="1" ht="18.75">
      <c r="A141" s="2" t="s">
        <v>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4"/>
    </row>
    <row r="142" spans="1:22" s="3" customFormat="1" ht="18.75">
      <c r="A142" s="2" t="s">
        <v>31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4"/>
    </row>
    <row r="143" s="5" customFormat="1" ht="15"/>
    <row r="144" spans="1:20" ht="15">
      <c r="A144" s="6" t="s">
        <v>2</v>
      </c>
      <c r="B144" s="6"/>
      <c r="C144" s="7" t="s">
        <v>3</v>
      </c>
      <c r="D144" s="7"/>
      <c r="E144" s="6" t="s">
        <v>4</v>
      </c>
      <c r="F144" s="6"/>
      <c r="G144" s="6"/>
      <c r="H144" s="6"/>
      <c r="I144" s="6"/>
      <c r="J144" s="6"/>
      <c r="K144" s="6"/>
      <c r="L144" s="6" t="s">
        <v>5</v>
      </c>
      <c r="M144" s="6"/>
      <c r="N144" s="6"/>
      <c r="O144" s="6"/>
      <c r="P144" s="6"/>
      <c r="Q144" s="6"/>
      <c r="R144" s="6"/>
      <c r="S144" s="6"/>
      <c r="T144" s="6"/>
    </row>
    <row r="145" spans="1:20" ht="15">
      <c r="A145" s="8" t="s">
        <v>6</v>
      </c>
      <c r="B145" s="8" t="s">
        <v>7</v>
      </c>
      <c r="C145" s="7"/>
      <c r="D145" s="7"/>
      <c r="E145" s="9" t="s">
        <v>8</v>
      </c>
      <c r="F145" s="10" t="s">
        <v>9</v>
      </c>
      <c r="G145" s="10"/>
      <c r="H145" s="11" t="s">
        <v>10</v>
      </c>
      <c r="I145" s="11"/>
      <c r="J145" s="12" t="s">
        <v>11</v>
      </c>
      <c r="K145" s="12"/>
      <c r="L145" s="9" t="s">
        <v>8</v>
      </c>
      <c r="M145" s="10" t="s">
        <v>9</v>
      </c>
      <c r="N145" s="10"/>
      <c r="O145" s="11" t="s">
        <v>10</v>
      </c>
      <c r="P145" s="11"/>
      <c r="Q145" s="11"/>
      <c r="R145" s="11"/>
      <c r="S145" s="12" t="s">
        <v>11</v>
      </c>
      <c r="T145" s="12"/>
    </row>
    <row r="146" spans="1:20" ht="15">
      <c r="A146" s="8"/>
      <c r="B146" s="8"/>
      <c r="C146" s="7"/>
      <c r="D146" s="7"/>
      <c r="E146" s="9"/>
      <c r="F146" s="8" t="s">
        <v>12</v>
      </c>
      <c r="G146" s="14" t="s">
        <v>13</v>
      </c>
      <c r="H146" s="8" t="s">
        <v>12</v>
      </c>
      <c r="I146" s="15" t="s">
        <v>13</v>
      </c>
      <c r="J146" s="8" t="s">
        <v>8</v>
      </c>
      <c r="K146" s="16" t="s">
        <v>13</v>
      </c>
      <c r="L146" s="9"/>
      <c r="M146" s="8" t="s">
        <v>12</v>
      </c>
      <c r="N146" s="14" t="s">
        <v>13</v>
      </c>
      <c r="O146" s="6" t="s">
        <v>12</v>
      </c>
      <c r="P146" s="6"/>
      <c r="Q146" s="6"/>
      <c r="R146" s="15" t="s">
        <v>13</v>
      </c>
      <c r="S146" s="8" t="s">
        <v>8</v>
      </c>
      <c r="T146" s="16" t="s">
        <v>13</v>
      </c>
    </row>
    <row r="147" spans="1:20" ht="15">
      <c r="A147" s="8"/>
      <c r="B147" s="8"/>
      <c r="C147" s="7"/>
      <c r="D147" s="7"/>
      <c r="E147" s="9"/>
      <c r="F147" s="8"/>
      <c r="G147" s="14"/>
      <c r="H147" s="8"/>
      <c r="I147" s="15"/>
      <c r="J147" s="8"/>
      <c r="K147" s="16"/>
      <c r="L147" s="9"/>
      <c r="M147" s="8"/>
      <c r="N147" s="14"/>
      <c r="O147" s="6" t="s">
        <v>14</v>
      </c>
      <c r="P147" s="21" t="s">
        <v>15</v>
      </c>
      <c r="Q147" s="21" t="s">
        <v>16</v>
      </c>
      <c r="R147" s="15"/>
      <c r="S147" s="8"/>
      <c r="T147" s="16"/>
    </row>
    <row r="148" spans="1:20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2" s="29" customFormat="1" ht="14.25" customHeight="1">
      <c r="A149" s="23">
        <v>41456</v>
      </c>
      <c r="B149" s="23">
        <v>41639</v>
      </c>
      <c r="C149" s="23" t="s">
        <v>17</v>
      </c>
      <c r="D149" s="24" t="s">
        <v>18</v>
      </c>
      <c r="E149" s="25">
        <v>11</v>
      </c>
      <c r="F149" s="21">
        <v>3</v>
      </c>
      <c r="G149" s="52">
        <v>27.27</v>
      </c>
      <c r="H149" s="21">
        <v>7</v>
      </c>
      <c r="I149" s="53">
        <v>63.64</v>
      </c>
      <c r="J149" s="21">
        <v>1</v>
      </c>
      <c r="K149" s="54">
        <f>IF(J149&gt;0,(J149*100/(E149)),0)</f>
        <v>9.090909090909092</v>
      </c>
      <c r="L149" s="25">
        <v>14</v>
      </c>
      <c r="M149" s="21">
        <v>1</v>
      </c>
      <c r="N149" s="52">
        <v>7.14285714285714</v>
      </c>
      <c r="O149" s="21">
        <v>4</v>
      </c>
      <c r="P149" s="21">
        <v>9</v>
      </c>
      <c r="Q149" s="21">
        <v>13</v>
      </c>
      <c r="R149" s="53">
        <f>IF(Q149&gt;0,(Q149*100/(L149-S149)),0)</f>
        <v>92.85714285714286</v>
      </c>
      <c r="S149" s="22">
        <v>0</v>
      </c>
      <c r="T149" s="54">
        <f>IF(S149&gt;0,(S149*100/(L149)),0)</f>
        <v>0</v>
      </c>
      <c r="V149" s="30"/>
    </row>
    <row r="150" spans="1:22" ht="14.25" customHeight="1">
      <c r="A150" s="23"/>
      <c r="B150" s="23"/>
      <c r="C150" s="23"/>
      <c r="D150" s="24"/>
      <c r="E150" s="25">
        <v>0</v>
      </c>
      <c r="F150" s="21">
        <v>0</v>
      </c>
      <c r="G150" s="52">
        <v>0</v>
      </c>
      <c r="H150" s="21">
        <v>0</v>
      </c>
      <c r="I150" s="53">
        <v>0</v>
      </c>
      <c r="J150" s="21">
        <v>0</v>
      </c>
      <c r="K150" s="54">
        <f>IF(J150&gt;0,(J150*100/(E150)),0)</f>
        <v>0</v>
      </c>
      <c r="L150" s="25">
        <v>0</v>
      </c>
      <c r="M150" s="21">
        <v>0</v>
      </c>
      <c r="N150" s="52">
        <v>0</v>
      </c>
      <c r="O150" s="21">
        <v>0</v>
      </c>
      <c r="P150" s="21">
        <v>0</v>
      </c>
      <c r="Q150" s="21">
        <v>0</v>
      </c>
      <c r="R150" s="53">
        <v>0</v>
      </c>
      <c r="S150" s="22">
        <v>0</v>
      </c>
      <c r="T150" s="54">
        <f>IF(S150&gt;0,(S150*100/(L150)),0)</f>
        <v>0</v>
      </c>
      <c r="V150" s="30"/>
    </row>
    <row r="151" spans="1:22" ht="14.25" customHeight="1">
      <c r="A151" s="23"/>
      <c r="B151" s="23"/>
      <c r="C151" s="23"/>
      <c r="D151" s="24"/>
      <c r="E151" s="25">
        <v>0</v>
      </c>
      <c r="F151" s="21">
        <v>0</v>
      </c>
      <c r="G151" s="52">
        <v>0</v>
      </c>
      <c r="H151" s="21">
        <v>0</v>
      </c>
      <c r="I151" s="53">
        <v>0</v>
      </c>
      <c r="J151" s="21">
        <v>0</v>
      </c>
      <c r="K151" s="54">
        <v>0</v>
      </c>
      <c r="L151" s="25">
        <v>0</v>
      </c>
      <c r="M151" s="21">
        <v>0</v>
      </c>
      <c r="N151" s="52">
        <v>0</v>
      </c>
      <c r="O151" s="21">
        <v>0</v>
      </c>
      <c r="P151" s="21">
        <v>0</v>
      </c>
      <c r="Q151" s="21">
        <v>0</v>
      </c>
      <c r="R151" s="53">
        <v>0</v>
      </c>
      <c r="S151" s="22">
        <v>0</v>
      </c>
      <c r="T151" s="54">
        <v>0</v>
      </c>
      <c r="V151" s="30"/>
    </row>
    <row r="152" spans="1:24" ht="15">
      <c r="A152" s="33"/>
      <c r="B152" s="33"/>
      <c r="C152" s="33"/>
      <c r="D152" s="34"/>
      <c r="E152" s="25">
        <v>0</v>
      </c>
      <c r="F152" s="21">
        <v>0</v>
      </c>
      <c r="G152" s="52">
        <v>0</v>
      </c>
      <c r="H152" s="21">
        <v>0</v>
      </c>
      <c r="I152" s="53">
        <v>0</v>
      </c>
      <c r="J152" s="21">
        <v>0</v>
      </c>
      <c r="K152" s="54">
        <v>0</v>
      </c>
      <c r="L152" s="25">
        <v>0</v>
      </c>
      <c r="M152" s="21">
        <v>0</v>
      </c>
      <c r="N152" s="52">
        <v>0</v>
      </c>
      <c r="O152" s="21">
        <v>0</v>
      </c>
      <c r="P152" s="21">
        <v>0</v>
      </c>
      <c r="Q152" s="21">
        <v>0</v>
      </c>
      <c r="R152" s="53">
        <v>0</v>
      </c>
      <c r="S152" s="22">
        <v>0</v>
      </c>
      <c r="T152" s="54">
        <v>0</v>
      </c>
      <c r="U152" s="31"/>
      <c r="V152" s="32"/>
      <c r="W152" s="31"/>
      <c r="X152" s="31"/>
    </row>
    <row r="153" spans="1:24" ht="15">
      <c r="A153" s="33"/>
      <c r="B153" s="33"/>
      <c r="C153" s="33"/>
      <c r="D153" s="34"/>
      <c r="E153" s="25">
        <v>0</v>
      </c>
      <c r="F153" s="21">
        <v>0</v>
      </c>
      <c r="G153" s="52">
        <v>0</v>
      </c>
      <c r="H153" s="21">
        <v>0</v>
      </c>
      <c r="I153" s="53">
        <v>0</v>
      </c>
      <c r="J153" s="21">
        <v>0</v>
      </c>
      <c r="K153" s="54">
        <v>0</v>
      </c>
      <c r="L153" s="25">
        <v>0</v>
      </c>
      <c r="M153" s="21">
        <v>0</v>
      </c>
      <c r="N153" s="52">
        <v>0</v>
      </c>
      <c r="O153" s="21">
        <v>0</v>
      </c>
      <c r="P153" s="21">
        <v>0</v>
      </c>
      <c r="Q153" s="21">
        <v>0</v>
      </c>
      <c r="R153" s="53">
        <v>0</v>
      </c>
      <c r="S153" s="22">
        <v>0</v>
      </c>
      <c r="T153" s="54">
        <v>0</v>
      </c>
      <c r="U153" s="31"/>
      <c r="V153" s="32"/>
      <c r="W153" s="31"/>
      <c r="X153" s="31"/>
    </row>
    <row r="154" spans="1:24" ht="15">
      <c r="A154" s="33"/>
      <c r="B154" s="33"/>
      <c r="C154" s="33"/>
      <c r="D154" s="34"/>
      <c r="E154" s="25">
        <v>0</v>
      </c>
      <c r="F154" s="21">
        <v>0</v>
      </c>
      <c r="G154" s="52">
        <v>0</v>
      </c>
      <c r="H154" s="21">
        <v>0</v>
      </c>
      <c r="I154" s="53">
        <v>0</v>
      </c>
      <c r="J154" s="21">
        <v>0</v>
      </c>
      <c r="K154" s="54">
        <v>0</v>
      </c>
      <c r="L154" s="25">
        <v>0</v>
      </c>
      <c r="M154" s="21">
        <v>0</v>
      </c>
      <c r="N154" s="52">
        <v>0</v>
      </c>
      <c r="O154" s="21">
        <v>0</v>
      </c>
      <c r="P154" s="21">
        <v>0</v>
      </c>
      <c r="Q154" s="21">
        <v>0</v>
      </c>
      <c r="R154" s="53">
        <v>0</v>
      </c>
      <c r="S154" s="22">
        <v>0</v>
      </c>
      <c r="T154" s="54">
        <v>0</v>
      </c>
      <c r="U154" s="31"/>
      <c r="V154" s="32"/>
      <c r="W154" s="31"/>
      <c r="X154" s="31"/>
    </row>
    <row r="155" spans="1:24" ht="15">
      <c r="A155" s="33"/>
      <c r="B155" s="33"/>
      <c r="C155" s="33"/>
      <c r="D155" s="34"/>
      <c r="E155" s="25">
        <v>0</v>
      </c>
      <c r="F155" s="21">
        <v>0</v>
      </c>
      <c r="G155" s="52">
        <v>0</v>
      </c>
      <c r="H155" s="21">
        <v>0</v>
      </c>
      <c r="I155" s="53">
        <v>0</v>
      </c>
      <c r="J155" s="21">
        <v>0</v>
      </c>
      <c r="K155" s="54">
        <v>0</v>
      </c>
      <c r="L155" s="25">
        <v>0</v>
      </c>
      <c r="M155" s="21">
        <v>0</v>
      </c>
      <c r="N155" s="52">
        <v>0</v>
      </c>
      <c r="O155" s="21">
        <v>0</v>
      </c>
      <c r="P155" s="21">
        <v>0</v>
      </c>
      <c r="Q155" s="21">
        <v>0</v>
      </c>
      <c r="R155" s="53">
        <v>0</v>
      </c>
      <c r="S155" s="22">
        <v>0</v>
      </c>
      <c r="T155" s="54">
        <v>0</v>
      </c>
      <c r="U155" s="31"/>
      <c r="V155" s="32"/>
      <c r="W155" s="31"/>
      <c r="X155" s="31"/>
    </row>
    <row r="156" spans="1:24" ht="15">
      <c r="A156" s="33"/>
      <c r="B156" s="33"/>
      <c r="C156" s="33"/>
      <c r="D156" s="34"/>
      <c r="E156" s="25">
        <v>0</v>
      </c>
      <c r="F156" s="21">
        <v>0</v>
      </c>
      <c r="G156" s="52">
        <v>0</v>
      </c>
      <c r="H156" s="21">
        <v>0</v>
      </c>
      <c r="I156" s="53">
        <v>0</v>
      </c>
      <c r="J156" s="21">
        <v>0</v>
      </c>
      <c r="K156" s="54">
        <v>0</v>
      </c>
      <c r="L156" s="25">
        <v>0</v>
      </c>
      <c r="M156" s="21">
        <v>0</v>
      </c>
      <c r="N156" s="52">
        <v>0</v>
      </c>
      <c r="O156" s="21">
        <v>0</v>
      </c>
      <c r="P156" s="21">
        <v>0</v>
      </c>
      <c r="Q156" s="21">
        <v>0</v>
      </c>
      <c r="R156" s="53">
        <v>0</v>
      </c>
      <c r="S156" s="22">
        <v>0</v>
      </c>
      <c r="T156" s="54">
        <v>0</v>
      </c>
      <c r="U156" s="31"/>
      <c r="V156" s="32"/>
      <c r="W156" s="31"/>
      <c r="X156" s="31"/>
    </row>
    <row r="157" spans="1:24" ht="15">
      <c r="A157" s="33"/>
      <c r="B157" s="33"/>
      <c r="C157" s="33"/>
      <c r="D157" s="34"/>
      <c r="E157" s="25">
        <v>0</v>
      </c>
      <c r="F157" s="21">
        <v>0</v>
      </c>
      <c r="G157" s="52">
        <v>0</v>
      </c>
      <c r="H157" s="21">
        <v>0</v>
      </c>
      <c r="I157" s="53">
        <v>0</v>
      </c>
      <c r="J157" s="21">
        <v>0</v>
      </c>
      <c r="K157" s="54">
        <v>0</v>
      </c>
      <c r="L157" s="25">
        <v>0</v>
      </c>
      <c r="M157" s="21">
        <v>0</v>
      </c>
      <c r="N157" s="52">
        <v>0</v>
      </c>
      <c r="O157" s="21">
        <v>0</v>
      </c>
      <c r="P157" s="21">
        <v>0</v>
      </c>
      <c r="Q157" s="21">
        <v>0</v>
      </c>
      <c r="R157" s="53">
        <v>0</v>
      </c>
      <c r="S157" s="22">
        <v>0</v>
      </c>
      <c r="T157" s="54">
        <v>0</v>
      </c>
      <c r="U157" s="31"/>
      <c r="V157" s="32"/>
      <c r="W157" s="31"/>
      <c r="X157" s="31"/>
    </row>
    <row r="158" spans="1:24" ht="15">
      <c r="A158" s="33"/>
      <c r="B158" s="33"/>
      <c r="C158" s="33"/>
      <c r="D158" s="34"/>
      <c r="E158" s="25">
        <v>0</v>
      </c>
      <c r="F158" s="21">
        <v>0</v>
      </c>
      <c r="G158" s="52">
        <v>0</v>
      </c>
      <c r="H158" s="21">
        <v>0</v>
      </c>
      <c r="I158" s="53">
        <v>0</v>
      </c>
      <c r="J158" s="21">
        <v>0</v>
      </c>
      <c r="K158" s="54">
        <v>0</v>
      </c>
      <c r="L158" s="25">
        <v>0</v>
      </c>
      <c r="M158" s="21">
        <v>0</v>
      </c>
      <c r="N158" s="52">
        <v>0</v>
      </c>
      <c r="O158" s="21">
        <v>0</v>
      </c>
      <c r="P158" s="21">
        <v>0</v>
      </c>
      <c r="Q158" s="21">
        <v>0</v>
      </c>
      <c r="R158" s="53">
        <v>0</v>
      </c>
      <c r="S158" s="22">
        <v>0</v>
      </c>
      <c r="T158" s="54">
        <v>0</v>
      </c>
      <c r="U158" s="31"/>
      <c r="V158" s="32"/>
      <c r="W158" s="31"/>
      <c r="X158" s="31"/>
    </row>
    <row r="159" spans="1:24" ht="15">
      <c r="A159" s="33"/>
      <c r="B159" s="33"/>
      <c r="C159" s="33"/>
      <c r="D159" s="34"/>
      <c r="E159" s="25">
        <v>0</v>
      </c>
      <c r="F159" s="21">
        <v>0</v>
      </c>
      <c r="G159" s="52">
        <v>0</v>
      </c>
      <c r="H159" s="21">
        <v>0</v>
      </c>
      <c r="I159" s="53">
        <v>0</v>
      </c>
      <c r="J159" s="21">
        <v>0</v>
      </c>
      <c r="K159" s="54">
        <v>0</v>
      </c>
      <c r="L159" s="25">
        <v>0</v>
      </c>
      <c r="M159" s="21">
        <v>0</v>
      </c>
      <c r="N159" s="52">
        <v>0</v>
      </c>
      <c r="O159" s="21">
        <v>0</v>
      </c>
      <c r="P159" s="21">
        <v>0</v>
      </c>
      <c r="Q159" s="21">
        <v>0</v>
      </c>
      <c r="R159" s="53">
        <v>0</v>
      </c>
      <c r="S159" s="22">
        <v>0</v>
      </c>
      <c r="T159" s="54">
        <v>0</v>
      </c>
      <c r="U159" s="31"/>
      <c r="V159" s="32"/>
      <c r="W159" s="31"/>
      <c r="X159" s="31"/>
    </row>
    <row r="160" spans="1:24" ht="15">
      <c r="A160" s="33"/>
      <c r="B160" s="33"/>
      <c r="C160" s="33"/>
      <c r="D160" s="34"/>
      <c r="E160" s="25">
        <v>0</v>
      </c>
      <c r="F160" s="21">
        <v>0</v>
      </c>
      <c r="G160" s="52">
        <v>0</v>
      </c>
      <c r="H160" s="21">
        <v>0</v>
      </c>
      <c r="I160" s="53">
        <v>0</v>
      </c>
      <c r="J160" s="21">
        <v>0</v>
      </c>
      <c r="K160" s="54">
        <v>0</v>
      </c>
      <c r="L160" s="25">
        <v>0</v>
      </c>
      <c r="M160" s="21">
        <v>0</v>
      </c>
      <c r="N160" s="52">
        <v>0</v>
      </c>
      <c r="O160" s="21">
        <v>0</v>
      </c>
      <c r="P160" s="21">
        <v>0</v>
      </c>
      <c r="Q160" s="21">
        <v>0</v>
      </c>
      <c r="R160" s="53">
        <v>0</v>
      </c>
      <c r="S160" s="22">
        <v>0</v>
      </c>
      <c r="T160" s="54">
        <v>0</v>
      </c>
      <c r="U160" s="31"/>
      <c r="V160" s="32"/>
      <c r="W160" s="31"/>
      <c r="X160" s="31"/>
    </row>
    <row r="161" spans="1:24" ht="15">
      <c r="A161" s="33"/>
      <c r="B161" s="33"/>
      <c r="C161" s="33"/>
      <c r="D161" s="34"/>
      <c r="E161" s="25">
        <v>0</v>
      </c>
      <c r="F161" s="21">
        <v>0</v>
      </c>
      <c r="G161" s="52">
        <v>0</v>
      </c>
      <c r="H161" s="21">
        <v>0</v>
      </c>
      <c r="I161" s="53">
        <v>0</v>
      </c>
      <c r="J161" s="21">
        <v>0</v>
      </c>
      <c r="K161" s="54">
        <v>0</v>
      </c>
      <c r="L161" s="25">
        <v>0</v>
      </c>
      <c r="M161" s="21">
        <v>0</v>
      </c>
      <c r="N161" s="52">
        <v>0</v>
      </c>
      <c r="O161" s="21">
        <v>0</v>
      </c>
      <c r="P161" s="21">
        <v>0</v>
      </c>
      <c r="Q161" s="21">
        <v>0</v>
      </c>
      <c r="R161" s="53">
        <v>0</v>
      </c>
      <c r="S161" s="22">
        <v>0</v>
      </c>
      <c r="T161" s="54">
        <v>0</v>
      </c>
      <c r="U161" s="31"/>
      <c r="V161" s="32"/>
      <c r="W161" s="31"/>
      <c r="X161" s="31"/>
    </row>
    <row r="162" spans="1:24" ht="15">
      <c r="A162" s="33"/>
      <c r="B162" s="33"/>
      <c r="C162" s="33"/>
      <c r="D162" s="34"/>
      <c r="E162" s="25">
        <v>0</v>
      </c>
      <c r="F162" s="21">
        <v>0</v>
      </c>
      <c r="G162" s="52">
        <v>0</v>
      </c>
      <c r="H162" s="21">
        <v>0</v>
      </c>
      <c r="I162" s="53">
        <v>0</v>
      </c>
      <c r="J162" s="21">
        <v>0</v>
      </c>
      <c r="K162" s="54">
        <v>0</v>
      </c>
      <c r="L162" s="25">
        <v>0</v>
      </c>
      <c r="M162" s="21">
        <v>0</v>
      </c>
      <c r="N162" s="52">
        <v>0</v>
      </c>
      <c r="O162" s="21">
        <v>0</v>
      </c>
      <c r="P162" s="21">
        <v>0</v>
      </c>
      <c r="Q162" s="21">
        <v>0</v>
      </c>
      <c r="R162" s="53">
        <v>0</v>
      </c>
      <c r="S162" s="22">
        <v>0</v>
      </c>
      <c r="T162" s="54">
        <v>0</v>
      </c>
      <c r="U162" s="31"/>
      <c r="V162" s="32"/>
      <c r="W162" s="31"/>
      <c r="X162" s="31"/>
    </row>
    <row r="163" spans="1:24" ht="15">
      <c r="A163" s="33"/>
      <c r="B163" s="33"/>
      <c r="C163" s="33"/>
      <c r="D163" s="34"/>
      <c r="E163" s="25">
        <v>0</v>
      </c>
      <c r="F163" s="21">
        <v>0</v>
      </c>
      <c r="G163" s="52">
        <v>0</v>
      </c>
      <c r="H163" s="21">
        <v>0</v>
      </c>
      <c r="I163" s="53">
        <v>0</v>
      </c>
      <c r="J163" s="21">
        <v>0</v>
      </c>
      <c r="K163" s="54">
        <v>0</v>
      </c>
      <c r="L163" s="25">
        <v>0</v>
      </c>
      <c r="M163" s="21">
        <v>0</v>
      </c>
      <c r="N163" s="52">
        <v>0</v>
      </c>
      <c r="O163" s="21">
        <v>0</v>
      </c>
      <c r="P163" s="21">
        <v>0</v>
      </c>
      <c r="Q163" s="21">
        <v>0</v>
      </c>
      <c r="R163" s="53">
        <v>0</v>
      </c>
      <c r="S163" s="22">
        <v>0</v>
      </c>
      <c r="T163" s="54">
        <v>0</v>
      </c>
      <c r="U163" s="31"/>
      <c r="V163" s="32"/>
      <c r="W163" s="31"/>
      <c r="X163" s="31"/>
    </row>
    <row r="164" spans="1:24" ht="15">
      <c r="A164" s="33"/>
      <c r="B164" s="33"/>
      <c r="C164" s="33"/>
      <c r="D164" s="34"/>
      <c r="E164" s="25">
        <v>0</v>
      </c>
      <c r="F164" s="21">
        <v>0</v>
      </c>
      <c r="G164" s="52">
        <v>0</v>
      </c>
      <c r="H164" s="21">
        <v>0</v>
      </c>
      <c r="I164" s="53">
        <v>0</v>
      </c>
      <c r="J164" s="21">
        <v>0</v>
      </c>
      <c r="K164" s="54">
        <v>0</v>
      </c>
      <c r="L164" s="25">
        <v>0</v>
      </c>
      <c r="M164" s="21">
        <v>0</v>
      </c>
      <c r="N164" s="52">
        <v>0</v>
      </c>
      <c r="O164" s="21">
        <v>0</v>
      </c>
      <c r="P164" s="21">
        <v>0</v>
      </c>
      <c r="Q164" s="21">
        <v>0</v>
      </c>
      <c r="R164" s="53">
        <v>0</v>
      </c>
      <c r="S164" s="22">
        <v>0</v>
      </c>
      <c r="T164" s="54">
        <v>0</v>
      </c>
      <c r="U164" s="31"/>
      <c r="V164" s="32"/>
      <c r="W164" s="31"/>
      <c r="X164" s="31"/>
    </row>
    <row r="165" spans="1:24" ht="15">
      <c r="A165" s="33"/>
      <c r="B165" s="33"/>
      <c r="C165" s="33"/>
      <c r="D165" s="34"/>
      <c r="E165" s="25">
        <v>0</v>
      </c>
      <c r="F165" s="21">
        <v>0</v>
      </c>
      <c r="G165" s="52">
        <v>0</v>
      </c>
      <c r="H165" s="21">
        <v>0</v>
      </c>
      <c r="I165" s="53">
        <v>0</v>
      </c>
      <c r="J165" s="21">
        <v>0</v>
      </c>
      <c r="K165" s="54">
        <v>0</v>
      </c>
      <c r="L165" s="25">
        <v>0</v>
      </c>
      <c r="M165" s="21">
        <v>0</v>
      </c>
      <c r="N165" s="52">
        <v>0</v>
      </c>
      <c r="O165" s="21">
        <v>0</v>
      </c>
      <c r="P165" s="21">
        <v>0</v>
      </c>
      <c r="Q165" s="21">
        <v>0</v>
      </c>
      <c r="R165" s="53">
        <v>0</v>
      </c>
      <c r="S165" s="22">
        <v>0</v>
      </c>
      <c r="T165" s="54">
        <v>0</v>
      </c>
      <c r="U165" s="31"/>
      <c r="V165" s="32"/>
      <c r="W165" s="31"/>
      <c r="X165" s="31"/>
    </row>
    <row r="166" spans="1:24" ht="15">
      <c r="A166" s="33"/>
      <c r="B166" s="33"/>
      <c r="C166" s="33"/>
      <c r="D166" s="34"/>
      <c r="E166" s="25">
        <v>0</v>
      </c>
      <c r="F166" s="21">
        <v>0</v>
      </c>
      <c r="G166" s="52">
        <v>0</v>
      </c>
      <c r="H166" s="21">
        <v>0</v>
      </c>
      <c r="I166" s="53">
        <v>0</v>
      </c>
      <c r="J166" s="21">
        <v>0</v>
      </c>
      <c r="K166" s="54">
        <v>0</v>
      </c>
      <c r="L166" s="25">
        <v>0</v>
      </c>
      <c r="M166" s="21">
        <v>0</v>
      </c>
      <c r="N166" s="52">
        <v>0</v>
      </c>
      <c r="O166" s="21">
        <v>0</v>
      </c>
      <c r="P166" s="21">
        <v>0</v>
      </c>
      <c r="Q166" s="21">
        <v>0</v>
      </c>
      <c r="R166" s="53">
        <v>0</v>
      </c>
      <c r="S166" s="22">
        <v>0</v>
      </c>
      <c r="T166" s="54">
        <v>0</v>
      </c>
      <c r="U166" s="31"/>
      <c r="V166" s="32"/>
      <c r="W166" s="31"/>
      <c r="X166" s="31"/>
    </row>
    <row r="167" spans="1:24" ht="15">
      <c r="A167" s="35"/>
      <c r="B167" s="33"/>
      <c r="C167" s="33"/>
      <c r="D167" s="34"/>
      <c r="E167" s="25">
        <v>0</v>
      </c>
      <c r="F167" s="21">
        <v>0</v>
      </c>
      <c r="G167" s="52">
        <v>0</v>
      </c>
      <c r="H167" s="21">
        <v>0</v>
      </c>
      <c r="I167" s="53">
        <v>0</v>
      </c>
      <c r="J167" s="21">
        <v>0</v>
      </c>
      <c r="K167" s="54">
        <v>0</v>
      </c>
      <c r="L167" s="25">
        <v>0</v>
      </c>
      <c r="M167" s="21">
        <v>0</v>
      </c>
      <c r="N167" s="52">
        <v>0</v>
      </c>
      <c r="O167" s="21">
        <v>0</v>
      </c>
      <c r="P167" s="21">
        <v>0</v>
      </c>
      <c r="Q167" s="21">
        <v>0</v>
      </c>
      <c r="R167" s="53">
        <v>0</v>
      </c>
      <c r="S167" s="22">
        <v>0</v>
      </c>
      <c r="T167" s="54">
        <v>0</v>
      </c>
      <c r="U167" s="31"/>
      <c r="V167" s="32"/>
      <c r="W167" s="31"/>
      <c r="X167" s="31"/>
    </row>
    <row r="168" spans="1:24" ht="15">
      <c r="A168" s="35"/>
      <c r="B168" s="33"/>
      <c r="C168" s="33"/>
      <c r="D168" s="34"/>
      <c r="E168" s="25">
        <v>0</v>
      </c>
      <c r="F168" s="21">
        <v>0</v>
      </c>
      <c r="G168" s="52">
        <v>0</v>
      </c>
      <c r="H168" s="21">
        <v>0</v>
      </c>
      <c r="I168" s="53">
        <v>0</v>
      </c>
      <c r="J168" s="21">
        <v>0</v>
      </c>
      <c r="K168" s="54">
        <v>0</v>
      </c>
      <c r="L168" s="25">
        <v>0</v>
      </c>
      <c r="M168" s="21">
        <v>0</v>
      </c>
      <c r="N168" s="52">
        <v>0</v>
      </c>
      <c r="O168" s="21">
        <v>0</v>
      </c>
      <c r="P168" s="21">
        <v>0</v>
      </c>
      <c r="Q168" s="21">
        <v>0</v>
      </c>
      <c r="R168" s="53">
        <v>0</v>
      </c>
      <c r="S168" s="22">
        <v>0</v>
      </c>
      <c r="T168" s="54">
        <v>0</v>
      </c>
      <c r="U168" s="31"/>
      <c r="V168" s="32"/>
      <c r="W168" s="31"/>
      <c r="X168" s="31"/>
    </row>
    <row r="169" spans="1:24" s="29" customFormat="1" ht="15">
      <c r="A169" s="35"/>
      <c r="B169" s="33"/>
      <c r="C169" s="33"/>
      <c r="D169" s="34"/>
      <c r="E169" s="25">
        <v>0</v>
      </c>
      <c r="F169" s="21">
        <v>0</v>
      </c>
      <c r="G169" s="52">
        <v>0</v>
      </c>
      <c r="H169" s="21">
        <v>0</v>
      </c>
      <c r="I169" s="53">
        <v>0</v>
      </c>
      <c r="J169" s="21">
        <v>0</v>
      </c>
      <c r="K169" s="54">
        <v>0</v>
      </c>
      <c r="L169" s="25">
        <v>0</v>
      </c>
      <c r="M169" s="21">
        <v>0</v>
      </c>
      <c r="N169" s="52">
        <v>0</v>
      </c>
      <c r="O169" s="21">
        <v>0</v>
      </c>
      <c r="P169" s="21">
        <v>0</v>
      </c>
      <c r="Q169" s="21">
        <v>0</v>
      </c>
      <c r="R169" s="53">
        <v>0</v>
      </c>
      <c r="S169" s="22">
        <v>0</v>
      </c>
      <c r="T169" s="54">
        <v>0</v>
      </c>
      <c r="U169" s="36"/>
      <c r="V169" s="37"/>
      <c r="W169" s="36"/>
      <c r="X169" s="36"/>
    </row>
    <row r="170" spans="1:24" s="29" customFormat="1" ht="15">
      <c r="A170" s="35"/>
      <c r="B170" s="33"/>
      <c r="C170" s="33"/>
      <c r="D170" s="34"/>
      <c r="E170" s="25">
        <v>0</v>
      </c>
      <c r="F170" s="21">
        <v>0</v>
      </c>
      <c r="G170" s="52">
        <v>0</v>
      </c>
      <c r="H170" s="21">
        <v>0</v>
      </c>
      <c r="I170" s="53">
        <v>0</v>
      </c>
      <c r="J170" s="21">
        <v>0</v>
      </c>
      <c r="K170" s="54">
        <v>0</v>
      </c>
      <c r="L170" s="25">
        <v>0</v>
      </c>
      <c r="M170" s="21">
        <v>0</v>
      </c>
      <c r="N170" s="52">
        <v>0</v>
      </c>
      <c r="O170" s="21">
        <v>0</v>
      </c>
      <c r="P170" s="21">
        <v>0</v>
      </c>
      <c r="Q170" s="21">
        <v>0</v>
      </c>
      <c r="R170" s="53">
        <v>0</v>
      </c>
      <c r="S170" s="22">
        <v>0</v>
      </c>
      <c r="T170" s="54">
        <v>0</v>
      </c>
      <c r="U170" s="36"/>
      <c r="V170" s="37"/>
      <c r="W170" s="36"/>
      <c r="X170" s="36"/>
    </row>
    <row r="171" spans="1:24" s="57" customFormat="1" ht="15">
      <c r="A171" s="55" t="s">
        <v>16</v>
      </c>
      <c r="B171" s="55"/>
      <c r="C171" s="55"/>
      <c r="D171" s="55"/>
      <c r="E171" s="56">
        <f>SUM(E149:E170)</f>
        <v>11</v>
      </c>
      <c r="F171" s="56">
        <f aca="true" t="shared" si="4" ref="F171:T171">SUM(F149:F170)</f>
        <v>3</v>
      </c>
      <c r="G171" s="56">
        <f t="shared" si="4"/>
        <v>27.27</v>
      </c>
      <c r="H171" s="56">
        <f t="shared" si="4"/>
        <v>7</v>
      </c>
      <c r="I171" s="56">
        <f t="shared" si="4"/>
        <v>63.64</v>
      </c>
      <c r="J171" s="56">
        <f t="shared" si="4"/>
        <v>1</v>
      </c>
      <c r="K171" s="56">
        <f t="shared" si="4"/>
        <v>9.090909090909092</v>
      </c>
      <c r="L171" s="56">
        <f t="shared" si="4"/>
        <v>14</v>
      </c>
      <c r="M171" s="56">
        <f t="shared" si="4"/>
        <v>1</v>
      </c>
      <c r="N171" s="56">
        <f t="shared" si="4"/>
        <v>7.14285714285714</v>
      </c>
      <c r="O171" s="56">
        <f t="shared" si="4"/>
        <v>4</v>
      </c>
      <c r="P171" s="56">
        <f t="shared" si="4"/>
        <v>9</v>
      </c>
      <c r="Q171" s="56">
        <f t="shared" si="4"/>
        <v>13</v>
      </c>
      <c r="R171" s="56">
        <f t="shared" si="4"/>
        <v>92.85714285714286</v>
      </c>
      <c r="S171" s="56">
        <f t="shared" si="4"/>
        <v>0</v>
      </c>
      <c r="T171" s="56">
        <f t="shared" si="4"/>
        <v>0</v>
      </c>
      <c r="U171" s="31"/>
      <c r="V171" s="32"/>
      <c r="W171" s="31"/>
      <c r="X171" s="31"/>
    </row>
    <row r="172" spans="1:22" s="57" customFormat="1" ht="15">
      <c r="A172" s="58" t="s">
        <v>22</v>
      </c>
      <c r="B172" s="58"/>
      <c r="C172" s="58"/>
      <c r="D172" s="58"/>
      <c r="E172" s="25">
        <f>SUM(E171)</f>
        <v>11</v>
      </c>
      <c r="F172" s="21">
        <f>F171</f>
        <v>3</v>
      </c>
      <c r="G172" s="52">
        <v>27.3</v>
      </c>
      <c r="H172" s="21">
        <f>H171</f>
        <v>7</v>
      </c>
      <c r="I172" s="53">
        <v>63.64</v>
      </c>
      <c r="J172" s="21">
        <f>J171</f>
        <v>1</v>
      </c>
      <c r="K172" s="54">
        <f>IF(J172&gt;0,(J172*100/E172),0)</f>
        <v>9.090909090909092</v>
      </c>
      <c r="L172" s="25">
        <f>L171</f>
        <v>14</v>
      </c>
      <c r="M172" s="21">
        <f>M171</f>
        <v>1</v>
      </c>
      <c r="N172" s="52">
        <f>IF(M172&gt;0,(M172*100/(L172-S172)),0)</f>
        <v>7.142857142857143</v>
      </c>
      <c r="O172" s="21">
        <f>O171</f>
        <v>4</v>
      </c>
      <c r="P172" s="21">
        <f>P171</f>
        <v>9</v>
      </c>
      <c r="Q172" s="21">
        <f>Q171</f>
        <v>13</v>
      </c>
      <c r="R172" s="53">
        <f>IF(Q172&gt;0,(Q172*100/(L172-S172)),0)</f>
        <v>92.85714285714286</v>
      </c>
      <c r="S172" s="21">
        <f>S171</f>
        <v>0</v>
      </c>
      <c r="T172" s="54">
        <f>IF(S172&gt;0,(S172*100/L172),0)</f>
        <v>0</v>
      </c>
      <c r="V172" s="59"/>
    </row>
    <row r="176" spans="1:22" s="3" customFormat="1" ht="18.75">
      <c r="A176" s="2" t="s">
        <v>0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V176" s="4"/>
    </row>
    <row r="177" spans="1:22" s="3" customFormat="1" ht="18.75">
      <c r="A177" s="2" t="s">
        <v>32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V177" s="4"/>
    </row>
    <row r="178" s="5" customFormat="1" ht="15"/>
    <row r="179" spans="1:20" ht="15">
      <c r="A179" s="6" t="s">
        <v>2</v>
      </c>
      <c r="B179" s="6"/>
      <c r="C179" s="7" t="s">
        <v>3</v>
      </c>
      <c r="D179" s="7"/>
      <c r="E179" s="6" t="s">
        <v>4</v>
      </c>
      <c r="F179" s="6"/>
      <c r="G179" s="6"/>
      <c r="H179" s="6"/>
      <c r="I179" s="6"/>
      <c r="J179" s="6"/>
      <c r="K179" s="6"/>
      <c r="L179" s="6" t="s">
        <v>5</v>
      </c>
      <c r="M179" s="6"/>
      <c r="N179" s="6"/>
      <c r="O179" s="6"/>
      <c r="P179" s="6"/>
      <c r="Q179" s="6"/>
      <c r="R179" s="6"/>
      <c r="S179" s="6"/>
      <c r="T179" s="6"/>
    </row>
    <row r="180" spans="1:20" ht="15">
      <c r="A180" s="8" t="s">
        <v>6</v>
      </c>
      <c r="B180" s="8" t="s">
        <v>7</v>
      </c>
      <c r="C180" s="7"/>
      <c r="D180" s="7"/>
      <c r="E180" s="9" t="s">
        <v>8</v>
      </c>
      <c r="F180" s="10" t="s">
        <v>9</v>
      </c>
      <c r="G180" s="10"/>
      <c r="H180" s="11" t="s">
        <v>10</v>
      </c>
      <c r="I180" s="11"/>
      <c r="J180" s="12" t="s">
        <v>11</v>
      </c>
      <c r="K180" s="12"/>
      <c r="L180" s="9" t="s">
        <v>8</v>
      </c>
      <c r="M180" s="10" t="s">
        <v>9</v>
      </c>
      <c r="N180" s="10"/>
      <c r="O180" s="11" t="s">
        <v>10</v>
      </c>
      <c r="P180" s="11"/>
      <c r="Q180" s="11"/>
      <c r="R180" s="11"/>
      <c r="S180" s="12" t="s">
        <v>11</v>
      </c>
      <c r="T180" s="12"/>
    </row>
    <row r="181" spans="1:20" ht="15">
      <c r="A181" s="8"/>
      <c r="B181" s="8"/>
      <c r="C181" s="7"/>
      <c r="D181" s="7"/>
      <c r="E181" s="9"/>
      <c r="F181" s="8" t="s">
        <v>12</v>
      </c>
      <c r="G181" s="14" t="s">
        <v>13</v>
      </c>
      <c r="H181" s="8" t="s">
        <v>12</v>
      </c>
      <c r="I181" s="15" t="s">
        <v>13</v>
      </c>
      <c r="J181" s="8" t="s">
        <v>8</v>
      </c>
      <c r="K181" s="16" t="s">
        <v>13</v>
      </c>
      <c r="L181" s="9"/>
      <c r="M181" s="8" t="s">
        <v>12</v>
      </c>
      <c r="N181" s="14" t="s">
        <v>13</v>
      </c>
      <c r="O181" s="6" t="s">
        <v>12</v>
      </c>
      <c r="P181" s="6"/>
      <c r="Q181" s="6"/>
      <c r="R181" s="15" t="s">
        <v>13</v>
      </c>
      <c r="S181" s="8" t="s">
        <v>8</v>
      </c>
      <c r="T181" s="16" t="s">
        <v>13</v>
      </c>
    </row>
    <row r="182" spans="1:20" ht="15">
      <c r="A182" s="8"/>
      <c r="B182" s="8"/>
      <c r="C182" s="7"/>
      <c r="D182" s="7"/>
      <c r="E182" s="9"/>
      <c r="F182" s="8"/>
      <c r="G182" s="14"/>
      <c r="H182" s="8"/>
      <c r="I182" s="15"/>
      <c r="J182" s="8"/>
      <c r="K182" s="16"/>
      <c r="L182" s="9"/>
      <c r="M182" s="8"/>
      <c r="N182" s="14"/>
      <c r="O182" s="6" t="s">
        <v>14</v>
      </c>
      <c r="P182" s="21" t="s">
        <v>15</v>
      </c>
      <c r="Q182" s="21" t="s">
        <v>16</v>
      </c>
      <c r="R182" s="15"/>
      <c r="S182" s="8"/>
      <c r="T182" s="16"/>
    </row>
    <row r="183" spans="1:2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2" s="29" customFormat="1" ht="14.25" customHeight="1">
      <c r="A184" s="23">
        <v>41456</v>
      </c>
      <c r="B184" s="23">
        <v>41639</v>
      </c>
      <c r="C184" s="23" t="s">
        <v>17</v>
      </c>
      <c r="D184" s="24" t="s">
        <v>18</v>
      </c>
      <c r="E184" s="25">
        <v>11</v>
      </c>
      <c r="F184" s="21">
        <v>6</v>
      </c>
      <c r="G184" s="52">
        <v>54.55</v>
      </c>
      <c r="H184" s="21">
        <v>5</v>
      </c>
      <c r="I184" s="53">
        <v>45.45</v>
      </c>
      <c r="J184" s="21">
        <v>0</v>
      </c>
      <c r="K184" s="54">
        <v>0</v>
      </c>
      <c r="L184" s="25">
        <v>16</v>
      </c>
      <c r="M184" s="21">
        <v>6</v>
      </c>
      <c r="N184" s="52">
        <v>37.5</v>
      </c>
      <c r="O184" s="21">
        <v>4</v>
      </c>
      <c r="P184" s="21">
        <v>6</v>
      </c>
      <c r="Q184" s="21">
        <v>10</v>
      </c>
      <c r="R184" s="53">
        <v>62.5</v>
      </c>
      <c r="S184" s="22">
        <v>0</v>
      </c>
      <c r="T184" s="54">
        <v>0</v>
      </c>
      <c r="V184" s="30"/>
    </row>
    <row r="185" spans="1:22" ht="14.25" customHeight="1">
      <c r="A185" s="23"/>
      <c r="B185" s="23"/>
      <c r="C185" s="23"/>
      <c r="D185" s="24"/>
      <c r="E185" s="25">
        <v>0</v>
      </c>
      <c r="F185" s="21">
        <v>0</v>
      </c>
      <c r="G185" s="52">
        <v>0</v>
      </c>
      <c r="H185" s="21">
        <v>0</v>
      </c>
      <c r="I185" s="53">
        <v>0</v>
      </c>
      <c r="J185" s="21">
        <v>0</v>
      </c>
      <c r="K185" s="54">
        <v>0</v>
      </c>
      <c r="L185" s="25">
        <v>0</v>
      </c>
      <c r="M185" s="21">
        <v>0</v>
      </c>
      <c r="N185" s="52">
        <v>0</v>
      </c>
      <c r="O185" s="21">
        <v>0</v>
      </c>
      <c r="P185" s="21">
        <v>0</v>
      </c>
      <c r="Q185" s="21">
        <v>0</v>
      </c>
      <c r="R185" s="53">
        <v>0</v>
      </c>
      <c r="S185" s="22">
        <v>0</v>
      </c>
      <c r="T185" s="54">
        <v>0</v>
      </c>
      <c r="V185" s="30"/>
    </row>
    <row r="186" spans="1:22" ht="14.25" customHeight="1">
      <c r="A186" s="23"/>
      <c r="B186" s="23"/>
      <c r="C186" s="23"/>
      <c r="D186" s="24"/>
      <c r="E186" s="25">
        <v>0</v>
      </c>
      <c r="F186" s="21">
        <v>0</v>
      </c>
      <c r="G186" s="52">
        <v>0</v>
      </c>
      <c r="H186" s="21">
        <v>0</v>
      </c>
      <c r="I186" s="53">
        <v>0</v>
      </c>
      <c r="J186" s="21">
        <v>0</v>
      </c>
      <c r="K186" s="54">
        <v>0</v>
      </c>
      <c r="L186" s="25">
        <v>0</v>
      </c>
      <c r="M186" s="21">
        <v>0</v>
      </c>
      <c r="N186" s="52">
        <v>0</v>
      </c>
      <c r="O186" s="21">
        <v>0</v>
      </c>
      <c r="P186" s="21">
        <v>0</v>
      </c>
      <c r="Q186" s="21">
        <v>0</v>
      </c>
      <c r="R186" s="53">
        <v>0</v>
      </c>
      <c r="S186" s="22">
        <v>0</v>
      </c>
      <c r="T186" s="54">
        <v>0</v>
      </c>
      <c r="V186" s="30"/>
    </row>
    <row r="187" spans="1:24" ht="15">
      <c r="A187" s="33"/>
      <c r="B187" s="33"/>
      <c r="C187" s="33"/>
      <c r="D187" s="34"/>
      <c r="E187" s="25">
        <v>0</v>
      </c>
      <c r="F187" s="21">
        <v>0</v>
      </c>
      <c r="G187" s="52">
        <v>0</v>
      </c>
      <c r="H187" s="21">
        <v>0</v>
      </c>
      <c r="I187" s="53">
        <v>0</v>
      </c>
      <c r="J187" s="21">
        <v>0</v>
      </c>
      <c r="K187" s="54">
        <v>0</v>
      </c>
      <c r="L187" s="25">
        <v>0</v>
      </c>
      <c r="M187" s="21">
        <v>0</v>
      </c>
      <c r="N187" s="52">
        <v>0</v>
      </c>
      <c r="O187" s="21">
        <v>0</v>
      </c>
      <c r="P187" s="21">
        <v>0</v>
      </c>
      <c r="Q187" s="21">
        <v>0</v>
      </c>
      <c r="R187" s="53">
        <v>0</v>
      </c>
      <c r="S187" s="22">
        <v>0</v>
      </c>
      <c r="T187" s="54">
        <v>0</v>
      </c>
      <c r="U187" s="31"/>
      <c r="V187" s="32"/>
      <c r="W187" s="31"/>
      <c r="X187" s="31"/>
    </row>
    <row r="188" spans="1:24" ht="15">
      <c r="A188" s="33"/>
      <c r="B188" s="33"/>
      <c r="C188" s="33"/>
      <c r="D188" s="34"/>
      <c r="E188" s="25">
        <v>0</v>
      </c>
      <c r="F188" s="21">
        <v>0</v>
      </c>
      <c r="G188" s="52">
        <v>0</v>
      </c>
      <c r="H188" s="21">
        <v>0</v>
      </c>
      <c r="I188" s="53">
        <v>0</v>
      </c>
      <c r="J188" s="21">
        <v>0</v>
      </c>
      <c r="K188" s="54">
        <v>0</v>
      </c>
      <c r="L188" s="25">
        <v>0</v>
      </c>
      <c r="M188" s="21">
        <v>0</v>
      </c>
      <c r="N188" s="52">
        <v>0</v>
      </c>
      <c r="O188" s="21">
        <v>0</v>
      </c>
      <c r="P188" s="21">
        <v>0</v>
      </c>
      <c r="Q188" s="21">
        <v>0</v>
      </c>
      <c r="R188" s="53">
        <v>0</v>
      </c>
      <c r="S188" s="22">
        <v>0</v>
      </c>
      <c r="T188" s="54">
        <v>0</v>
      </c>
      <c r="U188" s="31"/>
      <c r="V188" s="32"/>
      <c r="W188" s="31"/>
      <c r="X188" s="31"/>
    </row>
    <row r="189" spans="1:24" ht="15">
      <c r="A189" s="33"/>
      <c r="B189" s="33"/>
      <c r="C189" s="33"/>
      <c r="D189" s="34"/>
      <c r="E189" s="25">
        <v>0</v>
      </c>
      <c r="F189" s="21">
        <v>0</v>
      </c>
      <c r="G189" s="52">
        <v>0</v>
      </c>
      <c r="H189" s="21">
        <v>0</v>
      </c>
      <c r="I189" s="53">
        <v>0</v>
      </c>
      <c r="J189" s="21">
        <v>0</v>
      </c>
      <c r="K189" s="54">
        <v>0</v>
      </c>
      <c r="L189" s="25">
        <v>0</v>
      </c>
      <c r="M189" s="21">
        <v>0</v>
      </c>
      <c r="N189" s="52">
        <v>0</v>
      </c>
      <c r="O189" s="21">
        <v>0</v>
      </c>
      <c r="P189" s="21">
        <v>0</v>
      </c>
      <c r="Q189" s="21">
        <v>0</v>
      </c>
      <c r="R189" s="53">
        <v>0</v>
      </c>
      <c r="S189" s="22">
        <v>0</v>
      </c>
      <c r="T189" s="54">
        <v>0</v>
      </c>
      <c r="U189" s="31"/>
      <c r="V189" s="32"/>
      <c r="W189" s="31"/>
      <c r="X189" s="31"/>
    </row>
    <row r="190" spans="1:24" ht="15">
      <c r="A190" s="33"/>
      <c r="B190" s="33"/>
      <c r="C190" s="33"/>
      <c r="D190" s="34"/>
      <c r="E190" s="25">
        <v>0</v>
      </c>
      <c r="F190" s="21">
        <v>0</v>
      </c>
      <c r="G190" s="52">
        <v>0</v>
      </c>
      <c r="H190" s="21">
        <v>0</v>
      </c>
      <c r="I190" s="53">
        <v>0</v>
      </c>
      <c r="J190" s="21">
        <v>0</v>
      </c>
      <c r="K190" s="54">
        <v>0</v>
      </c>
      <c r="L190" s="25">
        <v>0</v>
      </c>
      <c r="M190" s="21">
        <v>0</v>
      </c>
      <c r="N190" s="52">
        <v>0</v>
      </c>
      <c r="O190" s="21">
        <v>0</v>
      </c>
      <c r="P190" s="21">
        <v>0</v>
      </c>
      <c r="Q190" s="21">
        <v>0</v>
      </c>
      <c r="R190" s="53">
        <v>0</v>
      </c>
      <c r="S190" s="22">
        <v>0</v>
      </c>
      <c r="T190" s="54">
        <v>0</v>
      </c>
      <c r="U190" s="31"/>
      <c r="V190" s="32"/>
      <c r="W190" s="31"/>
      <c r="X190" s="31"/>
    </row>
    <row r="191" spans="1:24" ht="15">
      <c r="A191" s="33"/>
      <c r="B191" s="33"/>
      <c r="C191" s="33"/>
      <c r="D191" s="34"/>
      <c r="E191" s="25">
        <v>0</v>
      </c>
      <c r="F191" s="21">
        <v>0</v>
      </c>
      <c r="G191" s="52">
        <v>0</v>
      </c>
      <c r="H191" s="21">
        <v>0</v>
      </c>
      <c r="I191" s="53">
        <v>0</v>
      </c>
      <c r="J191" s="21">
        <v>0</v>
      </c>
      <c r="K191" s="54">
        <v>0</v>
      </c>
      <c r="L191" s="25">
        <v>0</v>
      </c>
      <c r="M191" s="21">
        <v>0</v>
      </c>
      <c r="N191" s="52">
        <v>0</v>
      </c>
      <c r="O191" s="21">
        <v>0</v>
      </c>
      <c r="P191" s="21">
        <v>0</v>
      </c>
      <c r="Q191" s="21">
        <v>0</v>
      </c>
      <c r="R191" s="53">
        <v>0</v>
      </c>
      <c r="S191" s="22">
        <v>0</v>
      </c>
      <c r="T191" s="54">
        <v>0</v>
      </c>
      <c r="U191" s="31"/>
      <c r="V191" s="32"/>
      <c r="W191" s="31"/>
      <c r="X191" s="31"/>
    </row>
    <row r="192" spans="1:24" ht="15">
      <c r="A192" s="33"/>
      <c r="B192" s="33"/>
      <c r="C192" s="33"/>
      <c r="D192" s="34"/>
      <c r="E192" s="25">
        <v>0</v>
      </c>
      <c r="F192" s="21">
        <v>0</v>
      </c>
      <c r="G192" s="52">
        <v>0</v>
      </c>
      <c r="H192" s="21">
        <v>0</v>
      </c>
      <c r="I192" s="53">
        <v>0</v>
      </c>
      <c r="J192" s="21">
        <v>0</v>
      </c>
      <c r="K192" s="54">
        <v>0</v>
      </c>
      <c r="L192" s="25">
        <v>0</v>
      </c>
      <c r="M192" s="21">
        <v>0</v>
      </c>
      <c r="N192" s="52">
        <v>0</v>
      </c>
      <c r="O192" s="21">
        <v>0</v>
      </c>
      <c r="P192" s="21">
        <v>0</v>
      </c>
      <c r="Q192" s="21">
        <v>0</v>
      </c>
      <c r="R192" s="53">
        <v>0</v>
      </c>
      <c r="S192" s="22">
        <v>0</v>
      </c>
      <c r="T192" s="54">
        <v>0</v>
      </c>
      <c r="U192" s="31"/>
      <c r="V192" s="32"/>
      <c r="W192" s="31"/>
      <c r="X192" s="31"/>
    </row>
    <row r="193" spans="1:24" ht="15">
      <c r="A193" s="33"/>
      <c r="B193" s="33"/>
      <c r="C193" s="33"/>
      <c r="D193" s="34"/>
      <c r="E193" s="25">
        <v>0</v>
      </c>
      <c r="F193" s="21">
        <v>0</v>
      </c>
      <c r="G193" s="52">
        <v>0</v>
      </c>
      <c r="H193" s="21">
        <v>0</v>
      </c>
      <c r="I193" s="53">
        <v>0</v>
      </c>
      <c r="J193" s="21">
        <v>0</v>
      </c>
      <c r="K193" s="54">
        <v>0</v>
      </c>
      <c r="L193" s="25">
        <v>0</v>
      </c>
      <c r="M193" s="21">
        <v>0</v>
      </c>
      <c r="N193" s="52">
        <v>0</v>
      </c>
      <c r="O193" s="21">
        <v>0</v>
      </c>
      <c r="P193" s="21">
        <v>0</v>
      </c>
      <c r="Q193" s="21">
        <v>0</v>
      </c>
      <c r="R193" s="53">
        <v>0</v>
      </c>
      <c r="S193" s="22">
        <v>0</v>
      </c>
      <c r="T193" s="54">
        <v>0</v>
      </c>
      <c r="U193" s="31"/>
      <c r="V193" s="32"/>
      <c r="W193" s="31"/>
      <c r="X193" s="31"/>
    </row>
    <row r="194" spans="1:24" ht="15">
      <c r="A194" s="33"/>
      <c r="B194" s="33"/>
      <c r="C194" s="33"/>
      <c r="D194" s="34"/>
      <c r="E194" s="25">
        <v>0</v>
      </c>
      <c r="F194" s="21">
        <v>0</v>
      </c>
      <c r="G194" s="52">
        <v>0</v>
      </c>
      <c r="H194" s="21">
        <v>0</v>
      </c>
      <c r="I194" s="53">
        <v>0</v>
      </c>
      <c r="J194" s="21">
        <v>0</v>
      </c>
      <c r="K194" s="54">
        <v>0</v>
      </c>
      <c r="L194" s="25">
        <v>0</v>
      </c>
      <c r="M194" s="21">
        <v>0</v>
      </c>
      <c r="N194" s="52">
        <v>0</v>
      </c>
      <c r="O194" s="21">
        <v>0</v>
      </c>
      <c r="P194" s="21">
        <v>0</v>
      </c>
      <c r="Q194" s="21">
        <v>0</v>
      </c>
      <c r="R194" s="53">
        <v>0</v>
      </c>
      <c r="S194" s="22">
        <v>0</v>
      </c>
      <c r="T194" s="54">
        <v>0</v>
      </c>
      <c r="U194" s="31"/>
      <c r="V194" s="32"/>
      <c r="W194" s="31"/>
      <c r="X194" s="31"/>
    </row>
    <row r="195" spans="1:24" ht="15">
      <c r="A195" s="33"/>
      <c r="B195" s="33"/>
      <c r="C195" s="33"/>
      <c r="D195" s="34"/>
      <c r="E195" s="25">
        <v>0</v>
      </c>
      <c r="F195" s="21">
        <v>0</v>
      </c>
      <c r="G195" s="52">
        <v>0</v>
      </c>
      <c r="H195" s="21">
        <v>0</v>
      </c>
      <c r="I195" s="53">
        <v>0</v>
      </c>
      <c r="J195" s="21">
        <v>0</v>
      </c>
      <c r="K195" s="54">
        <v>0</v>
      </c>
      <c r="L195" s="25">
        <v>0</v>
      </c>
      <c r="M195" s="21">
        <v>0</v>
      </c>
      <c r="N195" s="52">
        <v>0</v>
      </c>
      <c r="O195" s="21">
        <v>0</v>
      </c>
      <c r="P195" s="21">
        <v>0</v>
      </c>
      <c r="Q195" s="21">
        <v>0</v>
      </c>
      <c r="R195" s="53">
        <v>0</v>
      </c>
      <c r="S195" s="22">
        <v>0</v>
      </c>
      <c r="T195" s="54">
        <v>0</v>
      </c>
      <c r="U195" s="31"/>
      <c r="V195" s="32"/>
      <c r="W195" s="31"/>
      <c r="X195" s="31"/>
    </row>
    <row r="196" spans="1:24" ht="15">
      <c r="A196" s="33"/>
      <c r="B196" s="33"/>
      <c r="C196" s="33"/>
      <c r="D196" s="34"/>
      <c r="E196" s="25">
        <v>0</v>
      </c>
      <c r="F196" s="21">
        <v>0</v>
      </c>
      <c r="G196" s="52">
        <v>0</v>
      </c>
      <c r="H196" s="21">
        <v>0</v>
      </c>
      <c r="I196" s="53">
        <v>0</v>
      </c>
      <c r="J196" s="21">
        <v>0</v>
      </c>
      <c r="K196" s="54">
        <v>0</v>
      </c>
      <c r="L196" s="25">
        <v>0</v>
      </c>
      <c r="M196" s="21">
        <v>0</v>
      </c>
      <c r="N196" s="52">
        <v>0</v>
      </c>
      <c r="O196" s="21">
        <v>0</v>
      </c>
      <c r="P196" s="21">
        <v>0</v>
      </c>
      <c r="Q196" s="21">
        <v>0</v>
      </c>
      <c r="R196" s="53">
        <v>0</v>
      </c>
      <c r="S196" s="22">
        <v>0</v>
      </c>
      <c r="T196" s="54">
        <v>0</v>
      </c>
      <c r="U196" s="31"/>
      <c r="V196" s="32"/>
      <c r="W196" s="31"/>
      <c r="X196" s="31"/>
    </row>
    <row r="197" spans="1:24" ht="15">
      <c r="A197" s="33"/>
      <c r="B197" s="33"/>
      <c r="C197" s="33"/>
      <c r="D197" s="34"/>
      <c r="E197" s="25">
        <v>0</v>
      </c>
      <c r="F197" s="21">
        <v>0</v>
      </c>
      <c r="G197" s="52">
        <v>0</v>
      </c>
      <c r="H197" s="21">
        <v>0</v>
      </c>
      <c r="I197" s="53">
        <v>0</v>
      </c>
      <c r="J197" s="21">
        <v>0</v>
      </c>
      <c r="K197" s="54">
        <v>0</v>
      </c>
      <c r="L197" s="25">
        <v>0</v>
      </c>
      <c r="M197" s="21">
        <v>0</v>
      </c>
      <c r="N197" s="52">
        <v>0</v>
      </c>
      <c r="O197" s="21">
        <v>0</v>
      </c>
      <c r="P197" s="21">
        <v>0</v>
      </c>
      <c r="Q197" s="21">
        <v>0</v>
      </c>
      <c r="R197" s="53">
        <v>0</v>
      </c>
      <c r="S197" s="22">
        <v>0</v>
      </c>
      <c r="T197" s="54">
        <v>0</v>
      </c>
      <c r="U197" s="31"/>
      <c r="V197" s="32"/>
      <c r="W197" s="31"/>
      <c r="X197" s="31"/>
    </row>
    <row r="198" spans="1:24" ht="15">
      <c r="A198" s="33"/>
      <c r="B198" s="33"/>
      <c r="C198" s="33"/>
      <c r="D198" s="34"/>
      <c r="E198" s="25">
        <v>0</v>
      </c>
      <c r="F198" s="21">
        <v>0</v>
      </c>
      <c r="G198" s="52">
        <v>0</v>
      </c>
      <c r="H198" s="21">
        <v>0</v>
      </c>
      <c r="I198" s="53">
        <v>0</v>
      </c>
      <c r="J198" s="21">
        <v>0</v>
      </c>
      <c r="K198" s="54">
        <v>0</v>
      </c>
      <c r="L198" s="25">
        <v>0</v>
      </c>
      <c r="M198" s="21">
        <v>0</v>
      </c>
      <c r="N198" s="52">
        <v>0</v>
      </c>
      <c r="O198" s="21">
        <v>0</v>
      </c>
      <c r="P198" s="21">
        <v>0</v>
      </c>
      <c r="Q198" s="21">
        <v>0</v>
      </c>
      <c r="R198" s="53">
        <v>0</v>
      </c>
      <c r="S198" s="22">
        <v>0</v>
      </c>
      <c r="T198" s="54">
        <v>0</v>
      </c>
      <c r="U198" s="31"/>
      <c r="V198" s="32"/>
      <c r="W198" s="31"/>
      <c r="X198" s="31"/>
    </row>
    <row r="199" spans="1:24" ht="15">
      <c r="A199" s="33"/>
      <c r="B199" s="33"/>
      <c r="C199" s="33"/>
      <c r="D199" s="34"/>
      <c r="E199" s="25">
        <v>0</v>
      </c>
      <c r="F199" s="21">
        <v>0</v>
      </c>
      <c r="G199" s="52">
        <v>0</v>
      </c>
      <c r="H199" s="21">
        <v>0</v>
      </c>
      <c r="I199" s="53">
        <v>0</v>
      </c>
      <c r="J199" s="21">
        <v>0</v>
      </c>
      <c r="K199" s="54">
        <v>0</v>
      </c>
      <c r="L199" s="25">
        <v>0</v>
      </c>
      <c r="M199" s="21">
        <v>0</v>
      </c>
      <c r="N199" s="52">
        <v>0</v>
      </c>
      <c r="O199" s="21">
        <v>0</v>
      </c>
      <c r="P199" s="21">
        <v>0</v>
      </c>
      <c r="Q199" s="21">
        <v>0</v>
      </c>
      <c r="R199" s="53">
        <v>0</v>
      </c>
      <c r="S199" s="22">
        <v>0</v>
      </c>
      <c r="T199" s="54">
        <v>0</v>
      </c>
      <c r="U199" s="31"/>
      <c r="V199" s="32"/>
      <c r="W199" s="31"/>
      <c r="X199" s="31"/>
    </row>
    <row r="200" spans="1:24" ht="15">
      <c r="A200" s="33"/>
      <c r="B200" s="33"/>
      <c r="C200" s="33"/>
      <c r="D200" s="34"/>
      <c r="E200" s="25">
        <v>0</v>
      </c>
      <c r="F200" s="21">
        <v>0</v>
      </c>
      <c r="G200" s="52">
        <v>0</v>
      </c>
      <c r="H200" s="21">
        <v>0</v>
      </c>
      <c r="I200" s="53">
        <v>0</v>
      </c>
      <c r="J200" s="21">
        <v>0</v>
      </c>
      <c r="K200" s="54">
        <v>0</v>
      </c>
      <c r="L200" s="25">
        <v>0</v>
      </c>
      <c r="M200" s="21">
        <v>0</v>
      </c>
      <c r="N200" s="52">
        <v>0</v>
      </c>
      <c r="O200" s="21">
        <v>0</v>
      </c>
      <c r="P200" s="21">
        <v>0</v>
      </c>
      <c r="Q200" s="21">
        <v>0</v>
      </c>
      <c r="R200" s="53">
        <v>0</v>
      </c>
      <c r="S200" s="22">
        <v>0</v>
      </c>
      <c r="T200" s="54">
        <v>0</v>
      </c>
      <c r="U200" s="31"/>
      <c r="V200" s="32"/>
      <c r="W200" s="31"/>
      <c r="X200" s="31"/>
    </row>
    <row r="201" spans="1:24" ht="15">
      <c r="A201" s="33"/>
      <c r="B201" s="33"/>
      <c r="C201" s="33"/>
      <c r="D201" s="34"/>
      <c r="E201" s="25">
        <v>0</v>
      </c>
      <c r="F201" s="21">
        <v>0</v>
      </c>
      <c r="G201" s="52">
        <v>0</v>
      </c>
      <c r="H201" s="21">
        <v>0</v>
      </c>
      <c r="I201" s="53">
        <v>0</v>
      </c>
      <c r="J201" s="21">
        <v>0</v>
      </c>
      <c r="K201" s="54">
        <v>0</v>
      </c>
      <c r="L201" s="25">
        <v>0</v>
      </c>
      <c r="M201" s="21">
        <v>0</v>
      </c>
      <c r="N201" s="52">
        <v>0</v>
      </c>
      <c r="O201" s="21">
        <v>0</v>
      </c>
      <c r="P201" s="21">
        <v>0</v>
      </c>
      <c r="Q201" s="21">
        <v>0</v>
      </c>
      <c r="R201" s="53">
        <v>0</v>
      </c>
      <c r="S201" s="22">
        <v>0</v>
      </c>
      <c r="T201" s="54">
        <v>0</v>
      </c>
      <c r="U201" s="31"/>
      <c r="V201" s="32"/>
      <c r="W201" s="31"/>
      <c r="X201" s="31"/>
    </row>
    <row r="202" spans="1:24" ht="15">
      <c r="A202" s="35"/>
      <c r="B202" s="33"/>
      <c r="C202" s="33"/>
      <c r="D202" s="34"/>
      <c r="E202" s="25">
        <v>0</v>
      </c>
      <c r="F202" s="21">
        <v>0</v>
      </c>
      <c r="G202" s="52">
        <v>0</v>
      </c>
      <c r="H202" s="21">
        <v>0</v>
      </c>
      <c r="I202" s="53">
        <v>0</v>
      </c>
      <c r="J202" s="21">
        <v>0</v>
      </c>
      <c r="K202" s="54">
        <v>0</v>
      </c>
      <c r="L202" s="25">
        <v>0</v>
      </c>
      <c r="M202" s="21">
        <v>0</v>
      </c>
      <c r="N202" s="52">
        <v>0</v>
      </c>
      <c r="O202" s="21">
        <v>0</v>
      </c>
      <c r="P202" s="21">
        <v>0</v>
      </c>
      <c r="Q202" s="21">
        <v>0</v>
      </c>
      <c r="R202" s="53">
        <v>0</v>
      </c>
      <c r="S202" s="22">
        <v>0</v>
      </c>
      <c r="T202" s="54">
        <v>0</v>
      </c>
      <c r="U202" s="31"/>
      <c r="V202" s="32"/>
      <c r="W202" s="31"/>
      <c r="X202" s="31"/>
    </row>
    <row r="203" spans="1:24" ht="15">
      <c r="A203" s="35"/>
      <c r="B203" s="33"/>
      <c r="C203" s="33"/>
      <c r="D203" s="34"/>
      <c r="E203" s="25">
        <v>0</v>
      </c>
      <c r="F203" s="21">
        <v>0</v>
      </c>
      <c r="G203" s="52">
        <v>0</v>
      </c>
      <c r="H203" s="21">
        <v>0</v>
      </c>
      <c r="I203" s="53">
        <v>0</v>
      </c>
      <c r="J203" s="21">
        <v>0</v>
      </c>
      <c r="K203" s="54">
        <v>0</v>
      </c>
      <c r="L203" s="25">
        <v>0</v>
      </c>
      <c r="M203" s="21">
        <v>0</v>
      </c>
      <c r="N203" s="52">
        <v>0</v>
      </c>
      <c r="O203" s="21">
        <v>0</v>
      </c>
      <c r="P203" s="21">
        <v>0</v>
      </c>
      <c r="Q203" s="21">
        <v>0</v>
      </c>
      <c r="R203" s="53">
        <v>0</v>
      </c>
      <c r="S203" s="22">
        <v>0</v>
      </c>
      <c r="T203" s="54">
        <v>0</v>
      </c>
      <c r="U203" s="31"/>
      <c r="V203" s="32"/>
      <c r="W203" s="31"/>
      <c r="X203" s="31"/>
    </row>
    <row r="204" spans="1:24" s="29" customFormat="1" ht="15">
      <c r="A204" s="35"/>
      <c r="B204" s="33"/>
      <c r="C204" s="33"/>
      <c r="D204" s="34"/>
      <c r="E204" s="25">
        <v>0</v>
      </c>
      <c r="F204" s="21">
        <v>0</v>
      </c>
      <c r="G204" s="52">
        <v>0</v>
      </c>
      <c r="H204" s="21">
        <v>0</v>
      </c>
      <c r="I204" s="53">
        <v>0</v>
      </c>
      <c r="J204" s="21">
        <v>0</v>
      </c>
      <c r="K204" s="54">
        <v>0</v>
      </c>
      <c r="L204" s="25">
        <v>0</v>
      </c>
      <c r="M204" s="21">
        <v>0</v>
      </c>
      <c r="N204" s="52">
        <v>0</v>
      </c>
      <c r="O204" s="21">
        <v>0</v>
      </c>
      <c r="P204" s="21">
        <v>0</v>
      </c>
      <c r="Q204" s="21">
        <v>0</v>
      </c>
      <c r="R204" s="53">
        <v>0</v>
      </c>
      <c r="S204" s="22">
        <v>0</v>
      </c>
      <c r="T204" s="54">
        <v>0</v>
      </c>
      <c r="U204" s="36"/>
      <c r="V204" s="37"/>
      <c r="W204" s="36"/>
      <c r="X204" s="36"/>
    </row>
    <row r="205" spans="1:24" s="29" customFormat="1" ht="15">
      <c r="A205" s="35"/>
      <c r="B205" s="33"/>
      <c r="C205" s="33"/>
      <c r="D205" s="34"/>
      <c r="E205" s="25">
        <v>0</v>
      </c>
      <c r="F205" s="21">
        <v>0</v>
      </c>
      <c r="G205" s="52">
        <v>0</v>
      </c>
      <c r="H205" s="21">
        <v>0</v>
      </c>
      <c r="I205" s="53">
        <v>0</v>
      </c>
      <c r="J205" s="21">
        <v>0</v>
      </c>
      <c r="K205" s="54">
        <v>0</v>
      </c>
      <c r="L205" s="25">
        <v>0</v>
      </c>
      <c r="M205" s="21">
        <v>0</v>
      </c>
      <c r="N205" s="52">
        <v>0</v>
      </c>
      <c r="O205" s="21">
        <v>0</v>
      </c>
      <c r="P205" s="21">
        <v>0</v>
      </c>
      <c r="Q205" s="21">
        <v>0</v>
      </c>
      <c r="R205" s="53">
        <v>0</v>
      </c>
      <c r="S205" s="22">
        <v>0</v>
      </c>
      <c r="T205" s="54">
        <v>0</v>
      </c>
      <c r="U205" s="36"/>
      <c r="V205" s="37"/>
      <c r="W205" s="36"/>
      <c r="X205" s="36"/>
    </row>
    <row r="206" spans="1:24" s="57" customFormat="1" ht="15">
      <c r="A206" s="55" t="s">
        <v>16</v>
      </c>
      <c r="B206" s="55"/>
      <c r="C206" s="55"/>
      <c r="D206" s="55"/>
      <c r="E206" s="56">
        <f>SUM(E184:E205)</f>
        <v>11</v>
      </c>
      <c r="F206" s="56">
        <f aca="true" t="shared" si="5" ref="F206:T206">SUM(F184:F205)</f>
        <v>6</v>
      </c>
      <c r="G206" s="56">
        <f t="shared" si="5"/>
        <v>54.55</v>
      </c>
      <c r="H206" s="56">
        <f t="shared" si="5"/>
        <v>5</v>
      </c>
      <c r="I206" s="56">
        <f t="shared" si="5"/>
        <v>45.45</v>
      </c>
      <c r="J206" s="56">
        <f t="shared" si="5"/>
        <v>0</v>
      </c>
      <c r="K206" s="56">
        <f t="shared" si="5"/>
        <v>0</v>
      </c>
      <c r="L206" s="56">
        <f t="shared" si="5"/>
        <v>16</v>
      </c>
      <c r="M206" s="56">
        <f t="shared" si="5"/>
        <v>6</v>
      </c>
      <c r="N206" s="56">
        <f t="shared" si="5"/>
        <v>37.5</v>
      </c>
      <c r="O206" s="56">
        <f t="shared" si="5"/>
        <v>4</v>
      </c>
      <c r="P206" s="56">
        <f t="shared" si="5"/>
        <v>6</v>
      </c>
      <c r="Q206" s="56">
        <f t="shared" si="5"/>
        <v>10</v>
      </c>
      <c r="R206" s="56">
        <f t="shared" si="5"/>
        <v>62.5</v>
      </c>
      <c r="S206" s="56">
        <f t="shared" si="5"/>
        <v>0</v>
      </c>
      <c r="T206" s="56">
        <f t="shared" si="5"/>
        <v>0</v>
      </c>
      <c r="U206" s="31"/>
      <c r="V206" s="32"/>
      <c r="W206" s="31"/>
      <c r="X206" s="31"/>
    </row>
    <row r="207" spans="1:22" s="57" customFormat="1" ht="15">
      <c r="A207" s="58" t="s">
        <v>22</v>
      </c>
      <c r="B207" s="58"/>
      <c r="C207" s="58"/>
      <c r="D207" s="58"/>
      <c r="E207" s="25">
        <f>SUM(E206)</f>
        <v>11</v>
      </c>
      <c r="F207" s="21">
        <f>F206</f>
        <v>6</v>
      </c>
      <c r="G207" s="52">
        <v>54.55</v>
      </c>
      <c r="H207" s="21">
        <f>H206</f>
        <v>5</v>
      </c>
      <c r="I207" s="53">
        <v>45.45</v>
      </c>
      <c r="J207" s="21">
        <f>J206</f>
        <v>0</v>
      </c>
      <c r="K207" s="54">
        <f>IF(J207&gt;0,(J207*100/E207),0)</f>
        <v>0</v>
      </c>
      <c r="L207" s="25">
        <f>L206</f>
        <v>16</v>
      </c>
      <c r="M207" s="21">
        <f>M206</f>
        <v>6</v>
      </c>
      <c r="N207" s="52">
        <f>IF(M207&gt;0,(M207*100/(L207-S207)),0)</f>
        <v>37.5</v>
      </c>
      <c r="O207" s="21">
        <f>O206</f>
        <v>4</v>
      </c>
      <c r="P207" s="21">
        <f>P206</f>
        <v>6</v>
      </c>
      <c r="Q207" s="21">
        <f>Q206</f>
        <v>10</v>
      </c>
      <c r="R207" s="53">
        <f>IF(Q207&gt;0,(Q207*100/(L207-S207)),0)</f>
        <v>62.5</v>
      </c>
      <c r="S207" s="21">
        <f>S206</f>
        <v>0</v>
      </c>
      <c r="T207" s="54">
        <f>IF(S207&gt;0,(S207*100/L207),0)</f>
        <v>0</v>
      </c>
      <c r="V207" s="59"/>
    </row>
    <row r="211" spans="1:22" s="3" customFormat="1" ht="18.75">
      <c r="A211" s="2" t="s">
        <v>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V211" s="4"/>
    </row>
    <row r="212" spans="1:22" s="3" customFormat="1" ht="18.75">
      <c r="A212" s="2" t="s">
        <v>33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V212" s="4"/>
    </row>
    <row r="213" s="5" customFormat="1" ht="15"/>
    <row r="214" spans="1:20" ht="15">
      <c r="A214" s="6" t="s">
        <v>2</v>
      </c>
      <c r="B214" s="6"/>
      <c r="C214" s="7" t="s">
        <v>3</v>
      </c>
      <c r="D214" s="7"/>
      <c r="E214" s="6" t="s">
        <v>4</v>
      </c>
      <c r="F214" s="6"/>
      <c r="G214" s="6"/>
      <c r="H214" s="6"/>
      <c r="I214" s="6"/>
      <c r="J214" s="6"/>
      <c r="K214" s="6"/>
      <c r="L214" s="6" t="s">
        <v>5</v>
      </c>
      <c r="M214" s="6"/>
      <c r="N214" s="6"/>
      <c r="O214" s="6"/>
      <c r="P214" s="6"/>
      <c r="Q214" s="6"/>
      <c r="R214" s="6"/>
      <c r="S214" s="6"/>
      <c r="T214" s="6"/>
    </row>
    <row r="215" spans="1:20" ht="15">
      <c r="A215" s="8" t="s">
        <v>6</v>
      </c>
      <c r="B215" s="8" t="s">
        <v>7</v>
      </c>
      <c r="C215" s="7"/>
      <c r="D215" s="7"/>
      <c r="E215" s="9" t="s">
        <v>8</v>
      </c>
      <c r="F215" s="10" t="s">
        <v>9</v>
      </c>
      <c r="G215" s="10"/>
      <c r="H215" s="11" t="s">
        <v>10</v>
      </c>
      <c r="I215" s="11"/>
      <c r="J215" s="12" t="s">
        <v>11</v>
      </c>
      <c r="K215" s="12"/>
      <c r="L215" s="9" t="s">
        <v>8</v>
      </c>
      <c r="M215" s="10" t="s">
        <v>9</v>
      </c>
      <c r="N215" s="10"/>
      <c r="O215" s="11" t="s">
        <v>10</v>
      </c>
      <c r="P215" s="11"/>
      <c r="Q215" s="11"/>
      <c r="R215" s="11"/>
      <c r="S215" s="12" t="s">
        <v>11</v>
      </c>
      <c r="T215" s="12"/>
    </row>
    <row r="216" spans="1:20" ht="15">
      <c r="A216" s="8"/>
      <c r="B216" s="8"/>
      <c r="C216" s="7"/>
      <c r="D216" s="7"/>
      <c r="E216" s="9"/>
      <c r="F216" s="8" t="s">
        <v>12</v>
      </c>
      <c r="G216" s="14" t="s">
        <v>13</v>
      </c>
      <c r="H216" s="8" t="s">
        <v>12</v>
      </c>
      <c r="I216" s="15" t="s">
        <v>13</v>
      </c>
      <c r="J216" s="8" t="s">
        <v>8</v>
      </c>
      <c r="K216" s="16" t="s">
        <v>13</v>
      </c>
      <c r="L216" s="9"/>
      <c r="M216" s="8" t="s">
        <v>12</v>
      </c>
      <c r="N216" s="14" t="s">
        <v>13</v>
      </c>
      <c r="O216" s="6" t="s">
        <v>12</v>
      </c>
      <c r="P216" s="6"/>
      <c r="Q216" s="6"/>
      <c r="R216" s="15" t="s">
        <v>13</v>
      </c>
      <c r="S216" s="8" t="s">
        <v>8</v>
      </c>
      <c r="T216" s="16" t="s">
        <v>13</v>
      </c>
    </row>
    <row r="217" spans="1:20" ht="15">
      <c r="A217" s="8"/>
      <c r="B217" s="8"/>
      <c r="C217" s="7"/>
      <c r="D217" s="7"/>
      <c r="E217" s="9"/>
      <c r="F217" s="8"/>
      <c r="G217" s="14"/>
      <c r="H217" s="8"/>
      <c r="I217" s="15"/>
      <c r="J217" s="8"/>
      <c r="K217" s="16"/>
      <c r="L217" s="9"/>
      <c r="M217" s="8"/>
      <c r="N217" s="14"/>
      <c r="O217" s="6" t="s">
        <v>14</v>
      </c>
      <c r="P217" s="21" t="s">
        <v>15</v>
      </c>
      <c r="Q217" s="21" t="s">
        <v>16</v>
      </c>
      <c r="R217" s="15"/>
      <c r="S217" s="8"/>
      <c r="T217" s="16"/>
    </row>
    <row r="218" spans="1:20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2" s="29" customFormat="1" ht="14.25" customHeight="1">
      <c r="A219" s="23">
        <v>41456</v>
      </c>
      <c r="B219" s="23">
        <v>41639</v>
      </c>
      <c r="C219" s="23" t="s">
        <v>17</v>
      </c>
      <c r="D219" s="24" t="s">
        <v>24</v>
      </c>
      <c r="E219" s="25">
        <v>43</v>
      </c>
      <c r="F219" s="21">
        <v>19</v>
      </c>
      <c r="G219" s="52">
        <v>44.19</v>
      </c>
      <c r="H219" s="21">
        <v>22</v>
      </c>
      <c r="I219" s="53">
        <v>51.16</v>
      </c>
      <c r="J219" s="21">
        <v>2</v>
      </c>
      <c r="K219" s="54">
        <v>4.65116279069768</v>
      </c>
      <c r="L219" s="25">
        <v>48</v>
      </c>
      <c r="M219" s="21">
        <v>15</v>
      </c>
      <c r="N219" s="52">
        <v>31.25</v>
      </c>
      <c r="O219" s="21">
        <v>29</v>
      </c>
      <c r="P219" s="21">
        <v>0</v>
      </c>
      <c r="Q219" s="21">
        <v>29</v>
      </c>
      <c r="R219" s="53">
        <v>60.42</v>
      </c>
      <c r="S219" s="22">
        <v>4</v>
      </c>
      <c r="T219" s="54">
        <v>8</v>
      </c>
      <c r="V219" s="30"/>
    </row>
    <row r="220" spans="1:22" ht="14.25" customHeight="1">
      <c r="A220" s="23"/>
      <c r="B220" s="23"/>
      <c r="C220" s="23"/>
      <c r="D220" s="24" t="s">
        <v>34</v>
      </c>
      <c r="E220" s="25">
        <v>6</v>
      </c>
      <c r="F220" s="21">
        <v>2</v>
      </c>
      <c r="G220" s="52">
        <f>IF(F220&gt;0,(F220*100/(E220-J220)),0)</f>
        <v>33.333333333333336</v>
      </c>
      <c r="H220" s="21">
        <v>4</v>
      </c>
      <c r="I220" s="53">
        <f>IF(H220&gt;0,(H220*100/(E220-J220)),0)</f>
        <v>66.66666666666667</v>
      </c>
      <c r="J220" s="21">
        <v>0</v>
      </c>
      <c r="K220" s="54">
        <v>0</v>
      </c>
      <c r="L220" s="25">
        <v>4</v>
      </c>
      <c r="M220" s="21">
        <v>3</v>
      </c>
      <c r="N220" s="52">
        <f>IF(M220&gt;0,(M220*100/(L220-S220)),0)</f>
        <v>75</v>
      </c>
      <c r="O220" s="21">
        <v>0</v>
      </c>
      <c r="P220" s="21">
        <v>1</v>
      </c>
      <c r="Q220" s="21">
        <v>1</v>
      </c>
      <c r="R220" s="53">
        <f>IF(Q220&gt;0,(Q220*100/(L220-S220)),0)</f>
        <v>25</v>
      </c>
      <c r="S220" s="22">
        <v>0</v>
      </c>
      <c r="T220" s="54">
        <f>IF(S220&gt;0,(S220*100/(L220)),0)</f>
        <v>0</v>
      </c>
      <c r="V220" s="30"/>
    </row>
    <row r="221" spans="1:22" ht="14.25" customHeight="1">
      <c r="A221" s="23"/>
      <c r="B221" s="23"/>
      <c r="C221" s="23"/>
      <c r="D221" s="24" t="s">
        <v>25</v>
      </c>
      <c r="E221" s="25">
        <v>6</v>
      </c>
      <c r="F221" s="21">
        <v>2</v>
      </c>
      <c r="G221" s="52">
        <v>33.33</v>
      </c>
      <c r="H221" s="21">
        <v>4</v>
      </c>
      <c r="I221" s="53">
        <v>66.67</v>
      </c>
      <c r="J221" s="21">
        <v>0</v>
      </c>
      <c r="K221" s="54">
        <v>0</v>
      </c>
      <c r="L221" s="25">
        <v>8</v>
      </c>
      <c r="M221" s="21">
        <v>3</v>
      </c>
      <c r="N221" s="52">
        <v>37.5</v>
      </c>
      <c r="O221" s="21">
        <v>5</v>
      </c>
      <c r="P221" s="21">
        <v>0</v>
      </c>
      <c r="Q221" s="21">
        <v>5</v>
      </c>
      <c r="R221" s="53">
        <f>IF(Q221&gt;0,(Q221*100/(L221-S221)),0)</f>
        <v>62.5</v>
      </c>
      <c r="S221" s="22">
        <v>0</v>
      </c>
      <c r="T221" s="54">
        <v>0</v>
      </c>
      <c r="V221" s="30"/>
    </row>
    <row r="222" spans="1:24" ht="15">
      <c r="A222" s="33"/>
      <c r="B222" s="33"/>
      <c r="C222" s="33"/>
      <c r="D222" s="24" t="s">
        <v>35</v>
      </c>
      <c r="E222" s="25">
        <v>26</v>
      </c>
      <c r="F222" s="21">
        <v>5</v>
      </c>
      <c r="G222" s="52">
        <f>IF(F222&gt;0,(F222*100/(E222-J222)),0)</f>
        <v>19.23076923076923</v>
      </c>
      <c r="H222" s="21">
        <v>21</v>
      </c>
      <c r="I222" s="53">
        <f>IF(H222&gt;0,(H222*100/(E222-J222)),0)</f>
        <v>80.76923076923077</v>
      </c>
      <c r="J222" s="21">
        <v>0</v>
      </c>
      <c r="K222" s="54">
        <v>0</v>
      </c>
      <c r="L222" s="25">
        <v>8</v>
      </c>
      <c r="M222" s="21">
        <v>3</v>
      </c>
      <c r="N222" s="52">
        <f>IF(M222&gt;0,(M222*100/(L222-S222)),0)</f>
        <v>37.5</v>
      </c>
      <c r="O222" s="21">
        <v>2</v>
      </c>
      <c r="P222" s="21">
        <v>3</v>
      </c>
      <c r="Q222" s="21">
        <v>5</v>
      </c>
      <c r="R222" s="53">
        <f>IF(Q222&gt;0,(Q222*100/(L222-S222)),0)</f>
        <v>62.5</v>
      </c>
      <c r="S222" s="22">
        <v>0</v>
      </c>
      <c r="T222" s="54">
        <v>0</v>
      </c>
      <c r="U222" s="31"/>
      <c r="V222" s="32"/>
      <c r="W222" s="31"/>
      <c r="X222" s="31"/>
    </row>
    <row r="223" spans="1:24" ht="15">
      <c r="A223" s="33"/>
      <c r="B223" s="33"/>
      <c r="C223" s="33"/>
      <c r="D223" s="24" t="s">
        <v>18</v>
      </c>
      <c r="E223" s="25">
        <v>321</v>
      </c>
      <c r="F223" s="21">
        <v>135</v>
      </c>
      <c r="G223" s="52">
        <v>42.06</v>
      </c>
      <c r="H223" s="21">
        <v>178</v>
      </c>
      <c r="I223" s="53">
        <v>55.45</v>
      </c>
      <c r="J223" s="21">
        <v>8</v>
      </c>
      <c r="K223" s="54">
        <v>2.49</v>
      </c>
      <c r="L223" s="25">
        <v>271</v>
      </c>
      <c r="M223" s="21">
        <v>130</v>
      </c>
      <c r="N223" s="52">
        <v>47.97</v>
      </c>
      <c r="O223" s="21">
        <v>51</v>
      </c>
      <c r="P223" s="21">
        <v>88</v>
      </c>
      <c r="Q223" s="21">
        <v>139</v>
      </c>
      <c r="R223" s="53">
        <v>51.29</v>
      </c>
      <c r="S223" s="22">
        <v>2</v>
      </c>
      <c r="T223" s="54">
        <v>1</v>
      </c>
      <c r="U223" s="31"/>
      <c r="V223" s="32"/>
      <c r="W223" s="31"/>
      <c r="X223" s="31"/>
    </row>
    <row r="224" spans="1:24" ht="15">
      <c r="A224" s="33"/>
      <c r="B224" s="33"/>
      <c r="C224" s="33"/>
      <c r="D224" s="24" t="s">
        <v>36</v>
      </c>
      <c r="E224" s="25">
        <v>0</v>
      </c>
      <c r="F224" s="21">
        <v>0</v>
      </c>
      <c r="G224" s="52">
        <f>IF(F224&gt;0,(F224*100/(E224-J224)),0)</f>
        <v>0</v>
      </c>
      <c r="H224" s="21">
        <v>0</v>
      </c>
      <c r="I224" s="53">
        <v>0</v>
      </c>
      <c r="J224" s="21">
        <v>0</v>
      </c>
      <c r="K224" s="54">
        <v>0</v>
      </c>
      <c r="L224" s="25">
        <v>14</v>
      </c>
      <c r="M224" s="21">
        <v>6</v>
      </c>
      <c r="N224" s="52">
        <v>42.86</v>
      </c>
      <c r="O224" s="21">
        <v>6</v>
      </c>
      <c r="P224" s="21">
        <v>2</v>
      </c>
      <c r="Q224" s="21">
        <v>8</v>
      </c>
      <c r="R224" s="53">
        <f>IF(Q224&gt;0,(Q224*100/(L224-S224)),0)</f>
        <v>57.142857142857146</v>
      </c>
      <c r="S224" s="22">
        <v>0</v>
      </c>
      <c r="T224" s="54">
        <v>0</v>
      </c>
      <c r="U224" s="31"/>
      <c r="V224" s="32"/>
      <c r="W224" s="31"/>
      <c r="X224" s="31"/>
    </row>
    <row r="225" spans="1:24" ht="15">
      <c r="A225" s="33"/>
      <c r="B225" s="33"/>
      <c r="C225" s="33"/>
      <c r="D225" s="24" t="s">
        <v>37</v>
      </c>
      <c r="E225" s="25">
        <v>19</v>
      </c>
      <c r="F225" s="21">
        <v>5</v>
      </c>
      <c r="G225" s="52">
        <v>26.32</v>
      </c>
      <c r="H225" s="21">
        <v>14</v>
      </c>
      <c r="I225" s="53">
        <v>73.6842105263158</v>
      </c>
      <c r="J225" s="21">
        <v>0</v>
      </c>
      <c r="K225" s="54">
        <v>0</v>
      </c>
      <c r="L225" s="25">
        <v>7</v>
      </c>
      <c r="M225" s="21">
        <v>6</v>
      </c>
      <c r="N225" s="52">
        <v>85.71</v>
      </c>
      <c r="O225" s="21">
        <v>0</v>
      </c>
      <c r="P225" s="21">
        <v>0</v>
      </c>
      <c r="Q225" s="21">
        <v>0</v>
      </c>
      <c r="R225" s="53">
        <v>0</v>
      </c>
      <c r="S225" s="22">
        <v>1</v>
      </c>
      <c r="T225" s="54">
        <v>14</v>
      </c>
      <c r="U225" s="31"/>
      <c r="V225" s="32"/>
      <c r="W225" s="31"/>
      <c r="X225" s="31"/>
    </row>
    <row r="226" spans="1:24" ht="15">
      <c r="A226" s="33"/>
      <c r="B226" s="33"/>
      <c r="C226" s="23" t="s">
        <v>38</v>
      </c>
      <c r="D226" s="24" t="s">
        <v>18</v>
      </c>
      <c r="E226" s="25">
        <v>1</v>
      </c>
      <c r="F226" s="21">
        <v>0</v>
      </c>
      <c r="G226" s="52">
        <v>0</v>
      </c>
      <c r="H226" s="21">
        <v>1</v>
      </c>
      <c r="I226" s="53">
        <v>100</v>
      </c>
      <c r="J226" s="21">
        <v>0</v>
      </c>
      <c r="K226" s="54">
        <v>0</v>
      </c>
      <c r="L226" s="25">
        <v>3</v>
      </c>
      <c r="M226" s="21">
        <v>0</v>
      </c>
      <c r="N226" s="52">
        <v>0</v>
      </c>
      <c r="O226" s="21">
        <v>2</v>
      </c>
      <c r="P226" s="21">
        <v>1</v>
      </c>
      <c r="Q226" s="21">
        <v>3</v>
      </c>
      <c r="R226" s="53">
        <v>100</v>
      </c>
      <c r="S226" s="22">
        <v>0</v>
      </c>
      <c r="T226" s="54">
        <v>0</v>
      </c>
      <c r="U226" s="31"/>
      <c r="V226" s="32"/>
      <c r="W226" s="31"/>
      <c r="X226" s="31"/>
    </row>
    <row r="227" spans="1:24" ht="15">
      <c r="A227" s="33"/>
      <c r="B227" s="33"/>
      <c r="C227" s="33"/>
      <c r="D227" s="34"/>
      <c r="E227" s="25">
        <v>0</v>
      </c>
      <c r="F227" s="21">
        <v>0</v>
      </c>
      <c r="G227" s="52">
        <v>0</v>
      </c>
      <c r="H227" s="21">
        <v>0</v>
      </c>
      <c r="I227" s="53">
        <v>0</v>
      </c>
      <c r="J227" s="21">
        <v>0</v>
      </c>
      <c r="K227" s="54">
        <v>0</v>
      </c>
      <c r="L227" s="25">
        <v>0</v>
      </c>
      <c r="M227" s="21">
        <v>0</v>
      </c>
      <c r="N227" s="52">
        <v>0</v>
      </c>
      <c r="O227" s="21">
        <v>0</v>
      </c>
      <c r="P227" s="21">
        <v>0</v>
      </c>
      <c r="Q227" s="21">
        <v>0</v>
      </c>
      <c r="R227" s="53">
        <v>0</v>
      </c>
      <c r="S227" s="22">
        <v>0</v>
      </c>
      <c r="T227" s="54">
        <v>0</v>
      </c>
      <c r="U227" s="31"/>
      <c r="V227" s="32"/>
      <c r="W227" s="31"/>
      <c r="X227" s="31"/>
    </row>
    <row r="228" spans="1:24" ht="15">
      <c r="A228" s="33"/>
      <c r="B228" s="33"/>
      <c r="C228" s="33"/>
      <c r="D228" s="34"/>
      <c r="E228" s="25">
        <v>0</v>
      </c>
      <c r="F228" s="21">
        <v>0</v>
      </c>
      <c r="G228" s="52">
        <v>0</v>
      </c>
      <c r="H228" s="21">
        <v>0</v>
      </c>
      <c r="I228" s="53">
        <v>0</v>
      </c>
      <c r="J228" s="21">
        <v>0</v>
      </c>
      <c r="K228" s="54">
        <v>0</v>
      </c>
      <c r="L228" s="25">
        <v>0</v>
      </c>
      <c r="M228" s="21">
        <v>0</v>
      </c>
      <c r="N228" s="52">
        <v>0</v>
      </c>
      <c r="O228" s="21">
        <v>0</v>
      </c>
      <c r="P228" s="21">
        <v>0</v>
      </c>
      <c r="Q228" s="21">
        <v>0</v>
      </c>
      <c r="R228" s="53">
        <v>0</v>
      </c>
      <c r="S228" s="22">
        <v>0</v>
      </c>
      <c r="T228" s="54">
        <v>0</v>
      </c>
      <c r="U228" s="31"/>
      <c r="V228" s="32"/>
      <c r="W228" s="31"/>
      <c r="X228" s="31"/>
    </row>
    <row r="229" spans="1:24" ht="15">
      <c r="A229" s="33"/>
      <c r="B229" s="33"/>
      <c r="C229" s="33"/>
      <c r="D229" s="34"/>
      <c r="E229" s="25">
        <v>0</v>
      </c>
      <c r="F229" s="21">
        <v>0</v>
      </c>
      <c r="G229" s="52">
        <v>0</v>
      </c>
      <c r="H229" s="21">
        <v>0</v>
      </c>
      <c r="I229" s="53">
        <v>0</v>
      </c>
      <c r="J229" s="21">
        <v>0</v>
      </c>
      <c r="K229" s="54">
        <v>0</v>
      </c>
      <c r="L229" s="25">
        <v>0</v>
      </c>
      <c r="M229" s="21">
        <v>0</v>
      </c>
      <c r="N229" s="52">
        <v>0</v>
      </c>
      <c r="O229" s="21">
        <v>0</v>
      </c>
      <c r="P229" s="21">
        <v>0</v>
      </c>
      <c r="Q229" s="21">
        <v>0</v>
      </c>
      <c r="R229" s="53">
        <v>0</v>
      </c>
      <c r="S229" s="22">
        <v>0</v>
      </c>
      <c r="T229" s="54">
        <v>0</v>
      </c>
      <c r="U229" s="31"/>
      <c r="V229" s="32"/>
      <c r="W229" s="31"/>
      <c r="X229" s="31"/>
    </row>
    <row r="230" spans="1:24" ht="15">
      <c r="A230" s="33"/>
      <c r="B230" s="33"/>
      <c r="C230" s="33"/>
      <c r="D230" s="34"/>
      <c r="E230" s="25">
        <v>0</v>
      </c>
      <c r="F230" s="21">
        <v>0</v>
      </c>
      <c r="G230" s="52">
        <v>0</v>
      </c>
      <c r="H230" s="21">
        <v>0</v>
      </c>
      <c r="I230" s="53">
        <v>0</v>
      </c>
      <c r="J230" s="21">
        <v>0</v>
      </c>
      <c r="K230" s="54">
        <v>0</v>
      </c>
      <c r="L230" s="25">
        <v>0</v>
      </c>
      <c r="M230" s="21">
        <v>0</v>
      </c>
      <c r="N230" s="52">
        <v>0</v>
      </c>
      <c r="O230" s="21">
        <v>0</v>
      </c>
      <c r="P230" s="21">
        <v>0</v>
      </c>
      <c r="Q230" s="21">
        <v>0</v>
      </c>
      <c r="R230" s="53">
        <v>0</v>
      </c>
      <c r="S230" s="22">
        <v>0</v>
      </c>
      <c r="T230" s="54">
        <v>0</v>
      </c>
      <c r="U230" s="31"/>
      <c r="V230" s="32"/>
      <c r="W230" s="31"/>
      <c r="X230" s="31"/>
    </row>
    <row r="231" spans="1:24" ht="15">
      <c r="A231" s="33"/>
      <c r="B231" s="33"/>
      <c r="C231" s="33"/>
      <c r="D231" s="34"/>
      <c r="E231" s="25">
        <v>0</v>
      </c>
      <c r="F231" s="21">
        <v>0</v>
      </c>
      <c r="G231" s="52">
        <v>0</v>
      </c>
      <c r="H231" s="21">
        <v>0</v>
      </c>
      <c r="I231" s="53">
        <v>0</v>
      </c>
      <c r="J231" s="21">
        <v>0</v>
      </c>
      <c r="K231" s="54">
        <v>0</v>
      </c>
      <c r="L231" s="25">
        <v>0</v>
      </c>
      <c r="M231" s="21">
        <v>0</v>
      </c>
      <c r="N231" s="52">
        <v>0</v>
      </c>
      <c r="O231" s="21">
        <v>0</v>
      </c>
      <c r="P231" s="21">
        <v>0</v>
      </c>
      <c r="Q231" s="21">
        <v>0</v>
      </c>
      <c r="R231" s="53">
        <v>0</v>
      </c>
      <c r="S231" s="22">
        <v>0</v>
      </c>
      <c r="T231" s="54">
        <v>0</v>
      </c>
      <c r="U231" s="31"/>
      <c r="V231" s="32"/>
      <c r="W231" s="31"/>
      <c r="X231" s="31"/>
    </row>
    <row r="232" spans="1:24" ht="15">
      <c r="A232" s="33"/>
      <c r="B232" s="33"/>
      <c r="C232" s="33"/>
      <c r="D232" s="34"/>
      <c r="E232" s="25">
        <v>0</v>
      </c>
      <c r="F232" s="21">
        <v>0</v>
      </c>
      <c r="G232" s="52">
        <v>0</v>
      </c>
      <c r="H232" s="21">
        <v>0</v>
      </c>
      <c r="I232" s="53">
        <v>0</v>
      </c>
      <c r="J232" s="21">
        <v>0</v>
      </c>
      <c r="K232" s="54">
        <v>0</v>
      </c>
      <c r="L232" s="25">
        <v>0</v>
      </c>
      <c r="M232" s="21">
        <v>0</v>
      </c>
      <c r="N232" s="52">
        <v>0</v>
      </c>
      <c r="O232" s="21">
        <v>0</v>
      </c>
      <c r="P232" s="21">
        <v>0</v>
      </c>
      <c r="Q232" s="21">
        <v>0</v>
      </c>
      <c r="R232" s="53">
        <v>0</v>
      </c>
      <c r="S232" s="22">
        <v>0</v>
      </c>
      <c r="T232" s="54">
        <v>0</v>
      </c>
      <c r="U232" s="31"/>
      <c r="V232" s="32"/>
      <c r="W232" s="31"/>
      <c r="X232" s="31"/>
    </row>
    <row r="233" spans="1:24" ht="15">
      <c r="A233" s="33"/>
      <c r="B233" s="33"/>
      <c r="C233" s="33"/>
      <c r="D233" s="34"/>
      <c r="E233" s="25">
        <v>0</v>
      </c>
      <c r="F233" s="21">
        <v>0</v>
      </c>
      <c r="G233" s="52">
        <v>0</v>
      </c>
      <c r="H233" s="21">
        <v>0</v>
      </c>
      <c r="I233" s="53">
        <v>0</v>
      </c>
      <c r="J233" s="21">
        <v>0</v>
      </c>
      <c r="K233" s="54">
        <v>0</v>
      </c>
      <c r="L233" s="25">
        <v>0</v>
      </c>
      <c r="M233" s="21">
        <v>0</v>
      </c>
      <c r="N233" s="52">
        <v>0</v>
      </c>
      <c r="O233" s="21">
        <v>0</v>
      </c>
      <c r="P233" s="21">
        <v>0</v>
      </c>
      <c r="Q233" s="21">
        <v>0</v>
      </c>
      <c r="R233" s="53">
        <v>0</v>
      </c>
      <c r="S233" s="22">
        <v>0</v>
      </c>
      <c r="T233" s="54">
        <v>0</v>
      </c>
      <c r="U233" s="31"/>
      <c r="V233" s="32"/>
      <c r="W233" s="31"/>
      <c r="X233" s="31"/>
    </row>
    <row r="234" spans="1:24" ht="15">
      <c r="A234" s="33"/>
      <c r="B234" s="33"/>
      <c r="C234" s="33"/>
      <c r="D234" s="34"/>
      <c r="E234" s="25">
        <v>0</v>
      </c>
      <c r="F234" s="21">
        <v>0</v>
      </c>
      <c r="G234" s="52">
        <v>0</v>
      </c>
      <c r="H234" s="21">
        <v>0</v>
      </c>
      <c r="I234" s="53">
        <v>0</v>
      </c>
      <c r="J234" s="21">
        <v>0</v>
      </c>
      <c r="K234" s="54">
        <v>0</v>
      </c>
      <c r="L234" s="25">
        <v>0</v>
      </c>
      <c r="M234" s="21">
        <v>0</v>
      </c>
      <c r="N234" s="52">
        <v>0</v>
      </c>
      <c r="O234" s="21">
        <v>0</v>
      </c>
      <c r="P234" s="21">
        <v>0</v>
      </c>
      <c r="Q234" s="21">
        <v>0</v>
      </c>
      <c r="R234" s="53">
        <v>0</v>
      </c>
      <c r="S234" s="22">
        <v>0</v>
      </c>
      <c r="T234" s="54">
        <v>0</v>
      </c>
      <c r="U234" s="31"/>
      <c r="V234" s="32"/>
      <c r="W234" s="31"/>
      <c r="X234" s="31"/>
    </row>
    <row r="235" spans="1:24" ht="15">
      <c r="A235" s="33"/>
      <c r="B235" s="33"/>
      <c r="C235" s="33"/>
      <c r="D235" s="34"/>
      <c r="E235" s="25">
        <v>0</v>
      </c>
      <c r="F235" s="21">
        <v>0</v>
      </c>
      <c r="G235" s="52">
        <v>0</v>
      </c>
      <c r="H235" s="21">
        <v>0</v>
      </c>
      <c r="I235" s="53">
        <v>0</v>
      </c>
      <c r="J235" s="21">
        <v>0</v>
      </c>
      <c r="K235" s="54">
        <v>0</v>
      </c>
      <c r="L235" s="25">
        <v>0</v>
      </c>
      <c r="M235" s="21">
        <v>0</v>
      </c>
      <c r="N235" s="52">
        <v>0</v>
      </c>
      <c r="O235" s="21">
        <v>0</v>
      </c>
      <c r="P235" s="21">
        <v>0</v>
      </c>
      <c r="Q235" s="21">
        <v>0</v>
      </c>
      <c r="R235" s="53">
        <v>0</v>
      </c>
      <c r="S235" s="22">
        <v>0</v>
      </c>
      <c r="T235" s="54">
        <v>0</v>
      </c>
      <c r="U235" s="31"/>
      <c r="V235" s="32"/>
      <c r="W235" s="31"/>
      <c r="X235" s="31"/>
    </row>
    <row r="236" spans="1:24" ht="15">
      <c r="A236" s="33"/>
      <c r="B236" s="33"/>
      <c r="C236" s="33"/>
      <c r="D236" s="34"/>
      <c r="E236" s="25">
        <v>0</v>
      </c>
      <c r="F236" s="21">
        <v>0</v>
      </c>
      <c r="G236" s="52">
        <v>0</v>
      </c>
      <c r="H236" s="21">
        <v>0</v>
      </c>
      <c r="I236" s="53">
        <v>0</v>
      </c>
      <c r="J236" s="21">
        <v>0</v>
      </c>
      <c r="K236" s="54">
        <v>0</v>
      </c>
      <c r="L236" s="25">
        <v>0</v>
      </c>
      <c r="M236" s="21">
        <v>0</v>
      </c>
      <c r="N236" s="52">
        <v>0</v>
      </c>
      <c r="O236" s="21">
        <v>0</v>
      </c>
      <c r="P236" s="21">
        <v>0</v>
      </c>
      <c r="Q236" s="21">
        <v>0</v>
      </c>
      <c r="R236" s="53">
        <v>0</v>
      </c>
      <c r="S236" s="22">
        <v>0</v>
      </c>
      <c r="T236" s="54">
        <v>0</v>
      </c>
      <c r="U236" s="31"/>
      <c r="V236" s="32"/>
      <c r="W236" s="31"/>
      <c r="X236" s="31"/>
    </row>
    <row r="237" spans="1:24" ht="15">
      <c r="A237" s="35"/>
      <c r="B237" s="33"/>
      <c r="C237" s="33"/>
      <c r="D237" s="34"/>
      <c r="E237" s="25">
        <v>0</v>
      </c>
      <c r="F237" s="21">
        <v>0</v>
      </c>
      <c r="G237" s="52">
        <v>0</v>
      </c>
      <c r="H237" s="21">
        <v>0</v>
      </c>
      <c r="I237" s="53">
        <v>0</v>
      </c>
      <c r="J237" s="21">
        <v>0</v>
      </c>
      <c r="K237" s="54">
        <v>0</v>
      </c>
      <c r="L237" s="25">
        <v>0</v>
      </c>
      <c r="M237" s="21">
        <v>0</v>
      </c>
      <c r="N237" s="52">
        <v>0</v>
      </c>
      <c r="O237" s="21">
        <v>0</v>
      </c>
      <c r="P237" s="21">
        <v>0</v>
      </c>
      <c r="Q237" s="21">
        <v>0</v>
      </c>
      <c r="R237" s="53">
        <v>0</v>
      </c>
      <c r="S237" s="22">
        <v>0</v>
      </c>
      <c r="T237" s="54">
        <v>0</v>
      </c>
      <c r="U237" s="31"/>
      <c r="V237" s="32"/>
      <c r="W237" s="31"/>
      <c r="X237" s="31"/>
    </row>
    <row r="238" spans="1:24" ht="15">
      <c r="A238" s="35"/>
      <c r="B238" s="33"/>
      <c r="C238" s="33"/>
      <c r="D238" s="34"/>
      <c r="E238" s="25">
        <v>0</v>
      </c>
      <c r="F238" s="21">
        <v>0</v>
      </c>
      <c r="G238" s="52">
        <v>0</v>
      </c>
      <c r="H238" s="21">
        <v>0</v>
      </c>
      <c r="I238" s="53">
        <v>0</v>
      </c>
      <c r="J238" s="21">
        <v>0</v>
      </c>
      <c r="K238" s="54">
        <v>0</v>
      </c>
      <c r="L238" s="25">
        <v>0</v>
      </c>
      <c r="M238" s="21">
        <v>0</v>
      </c>
      <c r="N238" s="52">
        <v>0</v>
      </c>
      <c r="O238" s="21">
        <v>0</v>
      </c>
      <c r="P238" s="21">
        <v>0</v>
      </c>
      <c r="Q238" s="21">
        <v>0</v>
      </c>
      <c r="R238" s="53">
        <v>0</v>
      </c>
      <c r="S238" s="22">
        <v>0</v>
      </c>
      <c r="T238" s="54">
        <v>0</v>
      </c>
      <c r="U238" s="31"/>
      <c r="V238" s="32"/>
      <c r="W238" s="31"/>
      <c r="X238" s="31"/>
    </row>
    <row r="239" spans="1:24" s="29" customFormat="1" ht="15">
      <c r="A239" s="35"/>
      <c r="B239" s="33"/>
      <c r="C239" s="33"/>
      <c r="D239" s="34"/>
      <c r="E239" s="25">
        <v>0</v>
      </c>
      <c r="F239" s="21">
        <v>0</v>
      </c>
      <c r="G239" s="52">
        <v>0</v>
      </c>
      <c r="H239" s="21">
        <v>0</v>
      </c>
      <c r="I239" s="53">
        <v>0</v>
      </c>
      <c r="J239" s="21">
        <v>0</v>
      </c>
      <c r="K239" s="54">
        <v>0</v>
      </c>
      <c r="L239" s="25">
        <v>0</v>
      </c>
      <c r="M239" s="21">
        <v>0</v>
      </c>
      <c r="N239" s="52">
        <v>0</v>
      </c>
      <c r="O239" s="21">
        <v>0</v>
      </c>
      <c r="P239" s="21">
        <v>0</v>
      </c>
      <c r="Q239" s="21">
        <v>0</v>
      </c>
      <c r="R239" s="53">
        <v>0</v>
      </c>
      <c r="S239" s="22">
        <v>0</v>
      </c>
      <c r="T239" s="54">
        <v>0</v>
      </c>
      <c r="U239" s="36"/>
      <c r="V239" s="37"/>
      <c r="W239" s="36"/>
      <c r="X239" s="36"/>
    </row>
    <row r="240" spans="1:24" s="29" customFormat="1" ht="15">
      <c r="A240" s="35"/>
      <c r="B240" s="33"/>
      <c r="C240" s="33"/>
      <c r="D240" s="34"/>
      <c r="E240" s="25">
        <v>0</v>
      </c>
      <c r="F240" s="21">
        <v>0</v>
      </c>
      <c r="G240" s="52">
        <v>0</v>
      </c>
      <c r="H240" s="21">
        <v>0</v>
      </c>
      <c r="I240" s="53">
        <v>0</v>
      </c>
      <c r="J240" s="21">
        <v>0</v>
      </c>
      <c r="K240" s="54">
        <v>0</v>
      </c>
      <c r="L240" s="25">
        <v>0</v>
      </c>
      <c r="M240" s="21">
        <v>0</v>
      </c>
      <c r="N240" s="52">
        <v>0</v>
      </c>
      <c r="O240" s="21">
        <v>0</v>
      </c>
      <c r="P240" s="21">
        <v>0</v>
      </c>
      <c r="Q240" s="21">
        <v>0</v>
      </c>
      <c r="R240" s="53">
        <v>0</v>
      </c>
      <c r="S240" s="22">
        <v>0</v>
      </c>
      <c r="T240" s="54">
        <v>0</v>
      </c>
      <c r="U240" s="36"/>
      <c r="V240" s="37"/>
      <c r="W240" s="36"/>
      <c r="X240" s="36"/>
    </row>
    <row r="241" spans="1:24" s="57" customFormat="1" ht="15">
      <c r="A241" s="55" t="s">
        <v>16</v>
      </c>
      <c r="B241" s="55"/>
      <c r="C241" s="55"/>
      <c r="D241" s="55"/>
      <c r="E241" s="56">
        <f>SUM(E219:E240)</f>
        <v>422</v>
      </c>
      <c r="F241" s="56">
        <f aca="true" t="shared" si="6" ref="F241:T241">SUM(F219:F240)</f>
        <v>168</v>
      </c>
      <c r="G241" s="56">
        <f t="shared" si="6"/>
        <v>198.46410256410255</v>
      </c>
      <c r="H241" s="56">
        <f t="shared" si="6"/>
        <v>244</v>
      </c>
      <c r="I241" s="56">
        <f t="shared" si="6"/>
        <v>494.40010796221327</v>
      </c>
      <c r="J241" s="56">
        <f t="shared" si="6"/>
        <v>10</v>
      </c>
      <c r="K241" s="56">
        <f t="shared" si="6"/>
        <v>7.14116279069768</v>
      </c>
      <c r="L241" s="56">
        <f t="shared" si="6"/>
        <v>363</v>
      </c>
      <c r="M241" s="56">
        <f t="shared" si="6"/>
        <v>166</v>
      </c>
      <c r="N241" s="56">
        <f t="shared" si="6"/>
        <v>357.78999999999996</v>
      </c>
      <c r="O241" s="56">
        <f t="shared" si="6"/>
        <v>95</v>
      </c>
      <c r="P241" s="56">
        <f t="shared" si="6"/>
        <v>95</v>
      </c>
      <c r="Q241" s="56">
        <f t="shared" si="6"/>
        <v>190</v>
      </c>
      <c r="R241" s="56">
        <f t="shared" si="6"/>
        <v>418.85285714285715</v>
      </c>
      <c r="S241" s="56">
        <f t="shared" si="6"/>
        <v>7</v>
      </c>
      <c r="T241" s="56">
        <f t="shared" si="6"/>
        <v>23</v>
      </c>
      <c r="U241" s="31"/>
      <c r="V241" s="32"/>
      <c r="W241" s="31"/>
      <c r="X241" s="31"/>
    </row>
    <row r="242" spans="1:22" s="57" customFormat="1" ht="15">
      <c r="A242" s="58" t="s">
        <v>22</v>
      </c>
      <c r="B242" s="58"/>
      <c r="C242" s="58"/>
      <c r="D242" s="58"/>
      <c r="E242" s="25">
        <f>SUM(E241)</f>
        <v>422</v>
      </c>
      <c r="F242" s="21">
        <f>F241</f>
        <v>168</v>
      </c>
      <c r="G242" s="52">
        <f>IF(F242&gt;0,(F242*100/(E242-J242)),0)</f>
        <v>40.77669902912621</v>
      </c>
      <c r="H242" s="21">
        <f>H241</f>
        <v>244</v>
      </c>
      <c r="I242" s="53">
        <f>IF(H242&gt;0,(H242*100/(E242-J242)),0)</f>
        <v>59.22330097087379</v>
      </c>
      <c r="J242" s="21">
        <f>J241</f>
        <v>10</v>
      </c>
      <c r="K242" s="54">
        <f>IF(J242&gt;0,(J242*100/E242),0)</f>
        <v>2.3696682464454977</v>
      </c>
      <c r="L242" s="25">
        <f>L241</f>
        <v>363</v>
      </c>
      <c r="M242" s="21">
        <f>M241</f>
        <v>166</v>
      </c>
      <c r="N242" s="52">
        <f>IF(M242&gt;0,(M242*100/(L242-S242)),0)</f>
        <v>46.62921348314607</v>
      </c>
      <c r="O242" s="21">
        <f>O241</f>
        <v>95</v>
      </c>
      <c r="P242" s="21">
        <f>P241</f>
        <v>95</v>
      </c>
      <c r="Q242" s="21">
        <f>Q241</f>
        <v>190</v>
      </c>
      <c r="R242" s="53">
        <f>IF(Q242&gt;0,(Q242*100/(L242-S242)),0)</f>
        <v>53.37078651685393</v>
      </c>
      <c r="S242" s="21">
        <f>S241</f>
        <v>7</v>
      </c>
      <c r="T242" s="54">
        <f>IF(S242&gt;0,(S242*100/L242),0)</f>
        <v>1.9283746556473829</v>
      </c>
      <c r="V242" s="59"/>
    </row>
    <row r="246" spans="1:22" s="3" customFormat="1" ht="18.75">
      <c r="A246" s="2" t="s">
        <v>0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V246" s="4"/>
    </row>
    <row r="247" spans="1:22" s="3" customFormat="1" ht="18.75">
      <c r="A247" s="2" t="s">
        <v>39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V247" s="4"/>
    </row>
    <row r="248" s="5" customFormat="1" ht="15"/>
    <row r="249" spans="1:20" ht="15">
      <c r="A249" s="6" t="s">
        <v>2</v>
      </c>
      <c r="B249" s="6"/>
      <c r="C249" s="7" t="s">
        <v>3</v>
      </c>
      <c r="D249" s="7"/>
      <c r="E249" s="6" t="s">
        <v>4</v>
      </c>
      <c r="F249" s="6"/>
      <c r="G249" s="6"/>
      <c r="H249" s="6"/>
      <c r="I249" s="6"/>
      <c r="J249" s="6"/>
      <c r="K249" s="6"/>
      <c r="L249" s="6" t="s">
        <v>5</v>
      </c>
      <c r="M249" s="6"/>
      <c r="N249" s="6"/>
      <c r="O249" s="6"/>
      <c r="P249" s="6"/>
      <c r="Q249" s="6"/>
      <c r="R249" s="6"/>
      <c r="S249" s="6"/>
      <c r="T249" s="6"/>
    </row>
    <row r="250" spans="1:20" ht="15">
      <c r="A250" s="8" t="s">
        <v>6</v>
      </c>
      <c r="B250" s="8" t="s">
        <v>7</v>
      </c>
      <c r="C250" s="7"/>
      <c r="D250" s="7"/>
      <c r="E250" s="9" t="s">
        <v>8</v>
      </c>
      <c r="F250" s="10" t="s">
        <v>9</v>
      </c>
      <c r="G250" s="10"/>
      <c r="H250" s="11" t="s">
        <v>10</v>
      </c>
      <c r="I250" s="11"/>
      <c r="J250" s="12" t="s">
        <v>11</v>
      </c>
      <c r="K250" s="12"/>
      <c r="L250" s="9" t="s">
        <v>8</v>
      </c>
      <c r="M250" s="10" t="s">
        <v>9</v>
      </c>
      <c r="N250" s="10"/>
      <c r="O250" s="11" t="s">
        <v>10</v>
      </c>
      <c r="P250" s="11"/>
      <c r="Q250" s="11"/>
      <c r="R250" s="11"/>
      <c r="S250" s="12" t="s">
        <v>11</v>
      </c>
      <c r="T250" s="12"/>
    </row>
    <row r="251" spans="1:20" ht="15">
      <c r="A251" s="8"/>
      <c r="B251" s="8"/>
      <c r="C251" s="7"/>
      <c r="D251" s="7"/>
      <c r="E251" s="9"/>
      <c r="F251" s="8" t="s">
        <v>12</v>
      </c>
      <c r="G251" s="14" t="s">
        <v>13</v>
      </c>
      <c r="H251" s="8" t="s">
        <v>12</v>
      </c>
      <c r="I251" s="15" t="s">
        <v>13</v>
      </c>
      <c r="J251" s="8" t="s">
        <v>8</v>
      </c>
      <c r="K251" s="16" t="s">
        <v>13</v>
      </c>
      <c r="L251" s="9"/>
      <c r="M251" s="8" t="s">
        <v>12</v>
      </c>
      <c r="N251" s="14" t="s">
        <v>13</v>
      </c>
      <c r="O251" s="6" t="s">
        <v>12</v>
      </c>
      <c r="P251" s="6"/>
      <c r="Q251" s="6"/>
      <c r="R251" s="15" t="s">
        <v>13</v>
      </c>
      <c r="S251" s="8" t="s">
        <v>8</v>
      </c>
      <c r="T251" s="16" t="s">
        <v>13</v>
      </c>
    </row>
    <row r="252" spans="1:20" ht="15">
      <c r="A252" s="8"/>
      <c r="B252" s="8"/>
      <c r="C252" s="7"/>
      <c r="D252" s="7"/>
      <c r="E252" s="9"/>
      <c r="F252" s="8"/>
      <c r="G252" s="14"/>
      <c r="H252" s="8"/>
      <c r="I252" s="15"/>
      <c r="J252" s="8"/>
      <c r="K252" s="16"/>
      <c r="L252" s="9"/>
      <c r="M252" s="8"/>
      <c r="N252" s="14"/>
      <c r="O252" s="6" t="s">
        <v>14</v>
      </c>
      <c r="P252" s="21" t="s">
        <v>15</v>
      </c>
      <c r="Q252" s="21" t="s">
        <v>16</v>
      </c>
      <c r="R252" s="15"/>
      <c r="S252" s="8"/>
      <c r="T252" s="16"/>
    </row>
    <row r="253" spans="1:20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2" s="29" customFormat="1" ht="14.25" customHeight="1">
      <c r="A254" s="23">
        <v>41456</v>
      </c>
      <c r="B254" s="23">
        <v>41639</v>
      </c>
      <c r="C254" s="23" t="s">
        <v>17</v>
      </c>
      <c r="D254" s="24" t="s">
        <v>18</v>
      </c>
      <c r="E254" s="25">
        <v>88</v>
      </c>
      <c r="F254" s="21">
        <v>29</v>
      </c>
      <c r="G254" s="52">
        <v>32.95</v>
      </c>
      <c r="H254" s="21">
        <v>58</v>
      </c>
      <c r="I254" s="53">
        <v>65.91</v>
      </c>
      <c r="J254" s="21">
        <v>1</v>
      </c>
      <c r="K254" s="54">
        <v>1.14</v>
      </c>
      <c r="L254" s="25">
        <v>57</v>
      </c>
      <c r="M254" s="21">
        <v>29</v>
      </c>
      <c r="N254" s="52">
        <v>50.88</v>
      </c>
      <c r="O254" s="21">
        <v>7</v>
      </c>
      <c r="P254" s="21">
        <v>20</v>
      </c>
      <c r="Q254" s="21">
        <v>27</v>
      </c>
      <c r="R254" s="53">
        <v>47.37</v>
      </c>
      <c r="S254" s="22">
        <v>1</v>
      </c>
      <c r="T254" s="54">
        <v>2</v>
      </c>
      <c r="V254" s="30"/>
    </row>
    <row r="255" spans="1:22" ht="14.25" customHeight="1">
      <c r="A255" s="23"/>
      <c r="B255" s="23"/>
      <c r="C255" s="23"/>
      <c r="D255" s="24"/>
      <c r="E255" s="25">
        <v>0</v>
      </c>
      <c r="F255" s="21">
        <v>0</v>
      </c>
      <c r="G255" s="52">
        <v>0</v>
      </c>
      <c r="H255" s="21">
        <v>0</v>
      </c>
      <c r="I255" s="53">
        <v>0</v>
      </c>
      <c r="J255" s="21">
        <v>0</v>
      </c>
      <c r="K255" s="54">
        <v>0</v>
      </c>
      <c r="L255" s="25">
        <v>0</v>
      </c>
      <c r="M255" s="21">
        <v>0</v>
      </c>
      <c r="N255" s="52">
        <v>0</v>
      </c>
      <c r="O255" s="21">
        <v>0</v>
      </c>
      <c r="P255" s="21">
        <v>0</v>
      </c>
      <c r="Q255" s="21">
        <v>0</v>
      </c>
      <c r="R255" s="53">
        <v>0</v>
      </c>
      <c r="S255" s="22">
        <v>0</v>
      </c>
      <c r="T255" s="54">
        <v>0</v>
      </c>
      <c r="V255" s="30"/>
    </row>
    <row r="256" spans="1:22" ht="14.25" customHeight="1">
      <c r="A256" s="23"/>
      <c r="B256" s="23"/>
      <c r="C256" s="23"/>
      <c r="D256" s="24"/>
      <c r="E256" s="25">
        <v>0</v>
      </c>
      <c r="F256" s="21">
        <v>0</v>
      </c>
      <c r="G256" s="52">
        <v>0</v>
      </c>
      <c r="H256" s="21">
        <v>0</v>
      </c>
      <c r="I256" s="53">
        <v>0</v>
      </c>
      <c r="J256" s="21">
        <v>0</v>
      </c>
      <c r="K256" s="54">
        <v>0</v>
      </c>
      <c r="L256" s="25">
        <v>0</v>
      </c>
      <c r="M256" s="21">
        <v>0</v>
      </c>
      <c r="N256" s="52">
        <v>0</v>
      </c>
      <c r="O256" s="21">
        <v>0</v>
      </c>
      <c r="P256" s="21">
        <v>0</v>
      </c>
      <c r="Q256" s="21">
        <v>0</v>
      </c>
      <c r="R256" s="53">
        <v>0</v>
      </c>
      <c r="S256" s="22">
        <v>0</v>
      </c>
      <c r="T256" s="54">
        <v>0</v>
      </c>
      <c r="V256" s="30"/>
    </row>
    <row r="257" spans="1:24" ht="15">
      <c r="A257" s="33"/>
      <c r="B257" s="33"/>
      <c r="C257" s="33"/>
      <c r="D257" s="34"/>
      <c r="E257" s="25">
        <v>0</v>
      </c>
      <c r="F257" s="21">
        <v>0</v>
      </c>
      <c r="G257" s="52">
        <v>0</v>
      </c>
      <c r="H257" s="21">
        <v>0</v>
      </c>
      <c r="I257" s="53">
        <v>0</v>
      </c>
      <c r="J257" s="21">
        <v>0</v>
      </c>
      <c r="K257" s="54">
        <v>0</v>
      </c>
      <c r="L257" s="25">
        <v>0</v>
      </c>
      <c r="M257" s="21">
        <v>0</v>
      </c>
      <c r="N257" s="52">
        <v>0</v>
      </c>
      <c r="O257" s="21">
        <v>0</v>
      </c>
      <c r="P257" s="21">
        <v>0</v>
      </c>
      <c r="Q257" s="21">
        <v>0</v>
      </c>
      <c r="R257" s="53">
        <v>0</v>
      </c>
      <c r="S257" s="22">
        <v>0</v>
      </c>
      <c r="T257" s="54">
        <v>0</v>
      </c>
      <c r="U257" s="31"/>
      <c r="V257" s="32"/>
      <c r="W257" s="31"/>
      <c r="X257" s="31"/>
    </row>
    <row r="258" spans="1:24" ht="15">
      <c r="A258" s="33"/>
      <c r="B258" s="33"/>
      <c r="C258" s="33"/>
      <c r="D258" s="34"/>
      <c r="E258" s="25">
        <v>0</v>
      </c>
      <c r="F258" s="21">
        <v>0</v>
      </c>
      <c r="G258" s="52">
        <v>0</v>
      </c>
      <c r="H258" s="21">
        <v>0</v>
      </c>
      <c r="I258" s="53">
        <v>0</v>
      </c>
      <c r="J258" s="21">
        <v>0</v>
      </c>
      <c r="K258" s="54">
        <v>0</v>
      </c>
      <c r="L258" s="25">
        <v>0</v>
      </c>
      <c r="M258" s="21">
        <v>0</v>
      </c>
      <c r="N258" s="52">
        <v>0</v>
      </c>
      <c r="O258" s="21">
        <v>0</v>
      </c>
      <c r="P258" s="21">
        <v>0</v>
      </c>
      <c r="Q258" s="21">
        <v>0</v>
      </c>
      <c r="R258" s="53">
        <v>0</v>
      </c>
      <c r="S258" s="22">
        <v>0</v>
      </c>
      <c r="T258" s="54">
        <v>0</v>
      </c>
      <c r="U258" s="31"/>
      <c r="V258" s="32"/>
      <c r="W258" s="31"/>
      <c r="X258" s="31"/>
    </row>
    <row r="259" spans="1:24" ht="15">
      <c r="A259" s="33"/>
      <c r="B259" s="33"/>
      <c r="C259" s="33"/>
      <c r="D259" s="34"/>
      <c r="E259" s="25">
        <v>0</v>
      </c>
      <c r="F259" s="21">
        <v>0</v>
      </c>
      <c r="G259" s="52">
        <v>0</v>
      </c>
      <c r="H259" s="21">
        <v>0</v>
      </c>
      <c r="I259" s="53">
        <v>0</v>
      </c>
      <c r="J259" s="21">
        <v>0</v>
      </c>
      <c r="K259" s="54">
        <v>0</v>
      </c>
      <c r="L259" s="25">
        <v>0</v>
      </c>
      <c r="M259" s="21">
        <v>0</v>
      </c>
      <c r="N259" s="52">
        <v>0</v>
      </c>
      <c r="O259" s="21">
        <v>0</v>
      </c>
      <c r="P259" s="21">
        <v>0</v>
      </c>
      <c r="Q259" s="21">
        <v>0</v>
      </c>
      <c r="R259" s="53">
        <v>0</v>
      </c>
      <c r="S259" s="22">
        <v>0</v>
      </c>
      <c r="T259" s="54">
        <v>0</v>
      </c>
      <c r="U259" s="31"/>
      <c r="V259" s="32"/>
      <c r="W259" s="31"/>
      <c r="X259" s="31"/>
    </row>
    <row r="260" spans="1:24" ht="15">
      <c r="A260" s="33"/>
      <c r="B260" s="33"/>
      <c r="C260" s="33"/>
      <c r="D260" s="34"/>
      <c r="E260" s="25">
        <v>0</v>
      </c>
      <c r="F260" s="21">
        <v>0</v>
      </c>
      <c r="G260" s="52">
        <v>0</v>
      </c>
      <c r="H260" s="21">
        <v>0</v>
      </c>
      <c r="I260" s="53">
        <v>0</v>
      </c>
      <c r="J260" s="21">
        <v>0</v>
      </c>
      <c r="K260" s="54">
        <v>0</v>
      </c>
      <c r="L260" s="25">
        <v>0</v>
      </c>
      <c r="M260" s="21">
        <v>0</v>
      </c>
      <c r="N260" s="52">
        <v>0</v>
      </c>
      <c r="O260" s="21">
        <v>0</v>
      </c>
      <c r="P260" s="21">
        <v>0</v>
      </c>
      <c r="Q260" s="21">
        <v>0</v>
      </c>
      <c r="R260" s="53">
        <v>0</v>
      </c>
      <c r="S260" s="22">
        <v>0</v>
      </c>
      <c r="T260" s="54">
        <v>0</v>
      </c>
      <c r="U260" s="31"/>
      <c r="V260" s="32"/>
      <c r="W260" s="31"/>
      <c r="X260" s="31"/>
    </row>
    <row r="261" spans="1:24" ht="15">
      <c r="A261" s="33"/>
      <c r="B261" s="33"/>
      <c r="C261" s="33"/>
      <c r="D261" s="34"/>
      <c r="E261" s="25">
        <v>0</v>
      </c>
      <c r="F261" s="21">
        <v>0</v>
      </c>
      <c r="G261" s="52">
        <v>0</v>
      </c>
      <c r="H261" s="21">
        <v>0</v>
      </c>
      <c r="I261" s="53">
        <v>0</v>
      </c>
      <c r="J261" s="21">
        <v>0</v>
      </c>
      <c r="K261" s="54">
        <v>0</v>
      </c>
      <c r="L261" s="25">
        <v>0</v>
      </c>
      <c r="M261" s="21">
        <v>0</v>
      </c>
      <c r="N261" s="52">
        <v>0</v>
      </c>
      <c r="O261" s="21">
        <v>0</v>
      </c>
      <c r="P261" s="21">
        <v>0</v>
      </c>
      <c r="Q261" s="21">
        <v>0</v>
      </c>
      <c r="R261" s="53">
        <v>0</v>
      </c>
      <c r="S261" s="22">
        <v>0</v>
      </c>
      <c r="T261" s="54">
        <v>0</v>
      </c>
      <c r="U261" s="31"/>
      <c r="V261" s="32"/>
      <c r="W261" s="31"/>
      <c r="X261" s="31"/>
    </row>
    <row r="262" spans="1:24" ht="15">
      <c r="A262" s="33"/>
      <c r="B262" s="33"/>
      <c r="C262" s="33"/>
      <c r="D262" s="34"/>
      <c r="E262" s="25">
        <v>0</v>
      </c>
      <c r="F262" s="21">
        <v>0</v>
      </c>
      <c r="G262" s="52">
        <v>0</v>
      </c>
      <c r="H262" s="21">
        <v>0</v>
      </c>
      <c r="I262" s="53">
        <v>0</v>
      </c>
      <c r="J262" s="21">
        <v>0</v>
      </c>
      <c r="K262" s="54">
        <v>0</v>
      </c>
      <c r="L262" s="25">
        <v>0</v>
      </c>
      <c r="M262" s="21">
        <v>0</v>
      </c>
      <c r="N262" s="52">
        <v>0</v>
      </c>
      <c r="O262" s="21">
        <v>0</v>
      </c>
      <c r="P262" s="21">
        <v>0</v>
      </c>
      <c r="Q262" s="21">
        <v>0</v>
      </c>
      <c r="R262" s="53">
        <v>0</v>
      </c>
      <c r="S262" s="22">
        <v>0</v>
      </c>
      <c r="T262" s="54">
        <v>0</v>
      </c>
      <c r="U262" s="31"/>
      <c r="V262" s="32"/>
      <c r="W262" s="31"/>
      <c r="X262" s="31"/>
    </row>
    <row r="263" spans="1:24" ht="15">
      <c r="A263" s="33"/>
      <c r="B263" s="33"/>
      <c r="C263" s="33"/>
      <c r="D263" s="34"/>
      <c r="E263" s="25">
        <v>0</v>
      </c>
      <c r="F263" s="21">
        <v>0</v>
      </c>
      <c r="G263" s="52">
        <v>0</v>
      </c>
      <c r="H263" s="21">
        <v>0</v>
      </c>
      <c r="I263" s="53">
        <v>0</v>
      </c>
      <c r="J263" s="21">
        <v>0</v>
      </c>
      <c r="K263" s="54">
        <v>0</v>
      </c>
      <c r="L263" s="25">
        <v>0</v>
      </c>
      <c r="M263" s="21">
        <v>0</v>
      </c>
      <c r="N263" s="52">
        <v>0</v>
      </c>
      <c r="O263" s="21">
        <v>0</v>
      </c>
      <c r="P263" s="21">
        <v>0</v>
      </c>
      <c r="Q263" s="21">
        <v>0</v>
      </c>
      <c r="R263" s="53">
        <v>0</v>
      </c>
      <c r="S263" s="22">
        <v>0</v>
      </c>
      <c r="T263" s="54">
        <v>0</v>
      </c>
      <c r="U263" s="31"/>
      <c r="V263" s="32"/>
      <c r="W263" s="31"/>
      <c r="X263" s="31"/>
    </row>
    <row r="264" spans="1:24" ht="15">
      <c r="A264" s="33"/>
      <c r="B264" s="33"/>
      <c r="C264" s="33"/>
      <c r="D264" s="34"/>
      <c r="E264" s="25">
        <v>0</v>
      </c>
      <c r="F264" s="21">
        <v>0</v>
      </c>
      <c r="G264" s="52">
        <v>0</v>
      </c>
      <c r="H264" s="21">
        <v>0</v>
      </c>
      <c r="I264" s="53">
        <v>0</v>
      </c>
      <c r="J264" s="21">
        <v>0</v>
      </c>
      <c r="K264" s="54">
        <v>0</v>
      </c>
      <c r="L264" s="25">
        <v>0</v>
      </c>
      <c r="M264" s="21">
        <v>0</v>
      </c>
      <c r="N264" s="52">
        <v>0</v>
      </c>
      <c r="O264" s="21">
        <v>0</v>
      </c>
      <c r="P264" s="21">
        <v>0</v>
      </c>
      <c r="Q264" s="21">
        <v>0</v>
      </c>
      <c r="R264" s="53">
        <v>0</v>
      </c>
      <c r="S264" s="22">
        <v>0</v>
      </c>
      <c r="T264" s="54">
        <v>0</v>
      </c>
      <c r="U264" s="31"/>
      <c r="V264" s="32"/>
      <c r="W264" s="31"/>
      <c r="X264" s="31"/>
    </row>
    <row r="265" spans="1:24" ht="15">
      <c r="A265" s="33"/>
      <c r="B265" s="33"/>
      <c r="C265" s="33"/>
      <c r="D265" s="34"/>
      <c r="E265" s="25">
        <v>0</v>
      </c>
      <c r="F265" s="21">
        <v>0</v>
      </c>
      <c r="G265" s="52">
        <v>0</v>
      </c>
      <c r="H265" s="21">
        <v>0</v>
      </c>
      <c r="I265" s="53">
        <v>0</v>
      </c>
      <c r="J265" s="21">
        <v>0</v>
      </c>
      <c r="K265" s="54">
        <v>0</v>
      </c>
      <c r="L265" s="25">
        <v>0</v>
      </c>
      <c r="M265" s="21">
        <v>0</v>
      </c>
      <c r="N265" s="52">
        <v>0</v>
      </c>
      <c r="O265" s="21">
        <v>0</v>
      </c>
      <c r="P265" s="21">
        <v>0</v>
      </c>
      <c r="Q265" s="21">
        <v>0</v>
      </c>
      <c r="R265" s="53">
        <v>0</v>
      </c>
      <c r="S265" s="22">
        <v>0</v>
      </c>
      <c r="T265" s="54">
        <v>0</v>
      </c>
      <c r="U265" s="31"/>
      <c r="V265" s="32"/>
      <c r="W265" s="31"/>
      <c r="X265" s="31"/>
    </row>
    <row r="266" spans="1:24" ht="15">
      <c r="A266" s="33"/>
      <c r="B266" s="33"/>
      <c r="C266" s="33"/>
      <c r="D266" s="34"/>
      <c r="E266" s="25">
        <v>0</v>
      </c>
      <c r="F266" s="21">
        <v>0</v>
      </c>
      <c r="G266" s="52">
        <v>0</v>
      </c>
      <c r="H266" s="21">
        <v>0</v>
      </c>
      <c r="I266" s="53">
        <v>0</v>
      </c>
      <c r="J266" s="21">
        <v>0</v>
      </c>
      <c r="K266" s="54">
        <v>0</v>
      </c>
      <c r="L266" s="25">
        <v>0</v>
      </c>
      <c r="M266" s="21">
        <v>0</v>
      </c>
      <c r="N266" s="52">
        <v>0</v>
      </c>
      <c r="O266" s="21">
        <v>0</v>
      </c>
      <c r="P266" s="21">
        <v>0</v>
      </c>
      <c r="Q266" s="21">
        <v>0</v>
      </c>
      <c r="R266" s="53">
        <v>0</v>
      </c>
      <c r="S266" s="22">
        <v>0</v>
      </c>
      <c r="T266" s="54">
        <v>0</v>
      </c>
      <c r="U266" s="31"/>
      <c r="V266" s="32"/>
      <c r="W266" s="31"/>
      <c r="X266" s="31"/>
    </row>
    <row r="267" spans="1:24" ht="15">
      <c r="A267" s="33"/>
      <c r="B267" s="33"/>
      <c r="C267" s="33"/>
      <c r="D267" s="34"/>
      <c r="E267" s="25">
        <v>0</v>
      </c>
      <c r="F267" s="21">
        <v>0</v>
      </c>
      <c r="G267" s="52">
        <v>0</v>
      </c>
      <c r="H267" s="21">
        <v>0</v>
      </c>
      <c r="I267" s="53">
        <v>0</v>
      </c>
      <c r="J267" s="21">
        <v>0</v>
      </c>
      <c r="K267" s="54">
        <v>0</v>
      </c>
      <c r="L267" s="25">
        <v>0</v>
      </c>
      <c r="M267" s="21">
        <v>0</v>
      </c>
      <c r="N267" s="52">
        <v>0</v>
      </c>
      <c r="O267" s="21">
        <v>0</v>
      </c>
      <c r="P267" s="21">
        <v>0</v>
      </c>
      <c r="Q267" s="21">
        <v>0</v>
      </c>
      <c r="R267" s="53">
        <v>0</v>
      </c>
      <c r="S267" s="22">
        <v>0</v>
      </c>
      <c r="T267" s="54">
        <v>0</v>
      </c>
      <c r="U267" s="31"/>
      <c r="V267" s="32"/>
      <c r="W267" s="31"/>
      <c r="X267" s="31"/>
    </row>
    <row r="268" spans="1:24" ht="15">
      <c r="A268" s="33"/>
      <c r="B268" s="33"/>
      <c r="C268" s="33"/>
      <c r="D268" s="34"/>
      <c r="E268" s="25">
        <v>0</v>
      </c>
      <c r="F268" s="21">
        <v>0</v>
      </c>
      <c r="G268" s="52">
        <v>0</v>
      </c>
      <c r="H268" s="21">
        <v>0</v>
      </c>
      <c r="I268" s="53">
        <v>0</v>
      </c>
      <c r="J268" s="21">
        <v>0</v>
      </c>
      <c r="K268" s="54">
        <v>0</v>
      </c>
      <c r="L268" s="25">
        <v>0</v>
      </c>
      <c r="M268" s="21">
        <v>0</v>
      </c>
      <c r="N268" s="52">
        <v>0</v>
      </c>
      <c r="O268" s="21">
        <v>0</v>
      </c>
      <c r="P268" s="21">
        <v>0</v>
      </c>
      <c r="Q268" s="21">
        <v>0</v>
      </c>
      <c r="R268" s="53">
        <v>0</v>
      </c>
      <c r="S268" s="22">
        <v>0</v>
      </c>
      <c r="T268" s="54">
        <v>0</v>
      </c>
      <c r="U268" s="31"/>
      <c r="V268" s="32"/>
      <c r="W268" s="31"/>
      <c r="X268" s="31"/>
    </row>
    <row r="269" spans="1:24" ht="15">
      <c r="A269" s="33"/>
      <c r="B269" s="33"/>
      <c r="C269" s="33"/>
      <c r="D269" s="34"/>
      <c r="E269" s="25">
        <v>0</v>
      </c>
      <c r="F269" s="21">
        <v>0</v>
      </c>
      <c r="G269" s="52">
        <v>0</v>
      </c>
      <c r="H269" s="21">
        <v>0</v>
      </c>
      <c r="I269" s="53">
        <v>0</v>
      </c>
      <c r="J269" s="21">
        <v>0</v>
      </c>
      <c r="K269" s="54">
        <v>0</v>
      </c>
      <c r="L269" s="25">
        <v>0</v>
      </c>
      <c r="M269" s="21">
        <v>0</v>
      </c>
      <c r="N269" s="52">
        <v>0</v>
      </c>
      <c r="O269" s="21">
        <v>0</v>
      </c>
      <c r="P269" s="21">
        <v>0</v>
      </c>
      <c r="Q269" s="21">
        <v>0</v>
      </c>
      <c r="R269" s="53">
        <v>0</v>
      </c>
      <c r="S269" s="22">
        <v>0</v>
      </c>
      <c r="T269" s="54">
        <v>0</v>
      </c>
      <c r="U269" s="31"/>
      <c r="V269" s="32"/>
      <c r="W269" s="31"/>
      <c r="X269" s="31"/>
    </row>
    <row r="270" spans="1:24" ht="15">
      <c r="A270" s="33"/>
      <c r="B270" s="33"/>
      <c r="C270" s="33"/>
      <c r="D270" s="34"/>
      <c r="E270" s="25">
        <v>0</v>
      </c>
      <c r="F270" s="21">
        <v>0</v>
      </c>
      <c r="G270" s="52">
        <v>0</v>
      </c>
      <c r="H270" s="21">
        <v>0</v>
      </c>
      <c r="I270" s="53">
        <v>0</v>
      </c>
      <c r="J270" s="21">
        <v>0</v>
      </c>
      <c r="K270" s="54">
        <v>0</v>
      </c>
      <c r="L270" s="25">
        <v>0</v>
      </c>
      <c r="M270" s="21">
        <v>0</v>
      </c>
      <c r="N270" s="52">
        <v>0</v>
      </c>
      <c r="O270" s="21">
        <v>0</v>
      </c>
      <c r="P270" s="21">
        <v>0</v>
      </c>
      <c r="Q270" s="21">
        <v>0</v>
      </c>
      <c r="R270" s="53">
        <v>0</v>
      </c>
      <c r="S270" s="22">
        <v>0</v>
      </c>
      <c r="T270" s="54">
        <v>0</v>
      </c>
      <c r="U270" s="31"/>
      <c r="V270" s="32"/>
      <c r="W270" s="31"/>
      <c r="X270" s="31"/>
    </row>
    <row r="271" spans="1:24" ht="15">
      <c r="A271" s="33"/>
      <c r="B271" s="33"/>
      <c r="C271" s="33"/>
      <c r="D271" s="34"/>
      <c r="E271" s="25">
        <v>0</v>
      </c>
      <c r="F271" s="21">
        <v>0</v>
      </c>
      <c r="G271" s="52">
        <v>0</v>
      </c>
      <c r="H271" s="21">
        <v>0</v>
      </c>
      <c r="I271" s="53">
        <v>0</v>
      </c>
      <c r="J271" s="21">
        <v>0</v>
      </c>
      <c r="K271" s="54">
        <v>0</v>
      </c>
      <c r="L271" s="25">
        <v>0</v>
      </c>
      <c r="M271" s="21">
        <v>0</v>
      </c>
      <c r="N271" s="52">
        <v>0</v>
      </c>
      <c r="O271" s="21">
        <v>0</v>
      </c>
      <c r="P271" s="21">
        <v>0</v>
      </c>
      <c r="Q271" s="21">
        <v>0</v>
      </c>
      <c r="R271" s="53">
        <v>0</v>
      </c>
      <c r="S271" s="22">
        <v>0</v>
      </c>
      <c r="T271" s="54">
        <v>0</v>
      </c>
      <c r="U271" s="31"/>
      <c r="V271" s="32"/>
      <c r="W271" s="31"/>
      <c r="X271" s="31"/>
    </row>
    <row r="272" spans="1:24" ht="15">
      <c r="A272" s="35"/>
      <c r="B272" s="33"/>
      <c r="C272" s="33"/>
      <c r="D272" s="34"/>
      <c r="E272" s="25">
        <v>0</v>
      </c>
      <c r="F272" s="21">
        <v>0</v>
      </c>
      <c r="G272" s="52">
        <v>0</v>
      </c>
      <c r="H272" s="21">
        <v>0</v>
      </c>
      <c r="I272" s="53">
        <v>0</v>
      </c>
      <c r="J272" s="21">
        <v>0</v>
      </c>
      <c r="K272" s="54">
        <v>0</v>
      </c>
      <c r="L272" s="25">
        <v>0</v>
      </c>
      <c r="M272" s="21">
        <v>0</v>
      </c>
      <c r="N272" s="52">
        <v>0</v>
      </c>
      <c r="O272" s="21">
        <v>0</v>
      </c>
      <c r="P272" s="21">
        <v>0</v>
      </c>
      <c r="Q272" s="21">
        <v>0</v>
      </c>
      <c r="R272" s="53">
        <v>0</v>
      </c>
      <c r="S272" s="22">
        <v>0</v>
      </c>
      <c r="T272" s="54">
        <v>0</v>
      </c>
      <c r="U272" s="31"/>
      <c r="V272" s="32"/>
      <c r="W272" s="31"/>
      <c r="X272" s="31"/>
    </row>
    <row r="273" spans="1:24" ht="15">
      <c r="A273" s="35"/>
      <c r="B273" s="33"/>
      <c r="C273" s="33"/>
      <c r="D273" s="34"/>
      <c r="E273" s="25">
        <v>0</v>
      </c>
      <c r="F273" s="21">
        <v>0</v>
      </c>
      <c r="G273" s="52">
        <v>0</v>
      </c>
      <c r="H273" s="21">
        <v>0</v>
      </c>
      <c r="I273" s="53">
        <v>0</v>
      </c>
      <c r="J273" s="21">
        <v>0</v>
      </c>
      <c r="K273" s="54">
        <v>0</v>
      </c>
      <c r="L273" s="25">
        <v>0</v>
      </c>
      <c r="M273" s="21">
        <v>0</v>
      </c>
      <c r="N273" s="52">
        <v>0</v>
      </c>
      <c r="O273" s="21">
        <v>0</v>
      </c>
      <c r="P273" s="21">
        <v>0</v>
      </c>
      <c r="Q273" s="21">
        <v>0</v>
      </c>
      <c r="R273" s="53">
        <v>0</v>
      </c>
      <c r="S273" s="22">
        <v>0</v>
      </c>
      <c r="T273" s="54">
        <v>0</v>
      </c>
      <c r="U273" s="31"/>
      <c r="V273" s="32"/>
      <c r="W273" s="31"/>
      <c r="X273" s="31"/>
    </row>
    <row r="274" spans="1:24" s="29" customFormat="1" ht="15">
      <c r="A274" s="35"/>
      <c r="B274" s="33"/>
      <c r="C274" s="33"/>
      <c r="D274" s="34"/>
      <c r="E274" s="25">
        <v>0</v>
      </c>
      <c r="F274" s="21">
        <v>0</v>
      </c>
      <c r="G274" s="52">
        <v>0</v>
      </c>
      <c r="H274" s="21">
        <v>0</v>
      </c>
      <c r="I274" s="53">
        <v>0</v>
      </c>
      <c r="J274" s="21">
        <v>0</v>
      </c>
      <c r="K274" s="54">
        <v>0</v>
      </c>
      <c r="L274" s="25">
        <v>0</v>
      </c>
      <c r="M274" s="21">
        <v>0</v>
      </c>
      <c r="N274" s="52">
        <v>0</v>
      </c>
      <c r="O274" s="21">
        <v>0</v>
      </c>
      <c r="P274" s="21">
        <v>0</v>
      </c>
      <c r="Q274" s="21">
        <v>0</v>
      </c>
      <c r="R274" s="53">
        <v>0</v>
      </c>
      <c r="S274" s="22">
        <v>0</v>
      </c>
      <c r="T274" s="54">
        <v>0</v>
      </c>
      <c r="U274" s="36"/>
      <c r="V274" s="37"/>
      <c r="W274" s="36"/>
      <c r="X274" s="36"/>
    </row>
    <row r="275" spans="1:24" s="29" customFormat="1" ht="15">
      <c r="A275" s="35"/>
      <c r="B275" s="33"/>
      <c r="C275" s="33"/>
      <c r="D275" s="34"/>
      <c r="E275" s="25">
        <v>0</v>
      </c>
      <c r="F275" s="21">
        <v>0</v>
      </c>
      <c r="G275" s="52">
        <v>0</v>
      </c>
      <c r="H275" s="21">
        <v>0</v>
      </c>
      <c r="I275" s="53">
        <v>0</v>
      </c>
      <c r="J275" s="21">
        <v>0</v>
      </c>
      <c r="K275" s="54">
        <v>0</v>
      </c>
      <c r="L275" s="25">
        <v>0</v>
      </c>
      <c r="M275" s="21">
        <v>0</v>
      </c>
      <c r="N275" s="52">
        <v>0</v>
      </c>
      <c r="O275" s="21">
        <v>0</v>
      </c>
      <c r="P275" s="21">
        <v>0</v>
      </c>
      <c r="Q275" s="21">
        <v>0</v>
      </c>
      <c r="R275" s="53">
        <v>0</v>
      </c>
      <c r="S275" s="22">
        <v>0</v>
      </c>
      <c r="T275" s="54">
        <v>0</v>
      </c>
      <c r="U275" s="36"/>
      <c r="V275" s="37"/>
      <c r="W275" s="36"/>
      <c r="X275" s="36"/>
    </row>
    <row r="276" spans="1:24" s="57" customFormat="1" ht="15">
      <c r="A276" s="55" t="s">
        <v>16</v>
      </c>
      <c r="B276" s="55"/>
      <c r="C276" s="55"/>
      <c r="D276" s="55"/>
      <c r="E276" s="21">
        <f>SUM(E254:E275)</f>
        <v>88</v>
      </c>
      <c r="F276" s="21">
        <f aca="true" t="shared" si="7" ref="F276:T276">SUM(F254:F275)</f>
        <v>29</v>
      </c>
      <c r="G276" s="21">
        <f t="shared" si="7"/>
        <v>32.95</v>
      </c>
      <c r="H276" s="21">
        <f t="shared" si="7"/>
        <v>58</v>
      </c>
      <c r="I276" s="21">
        <f t="shared" si="7"/>
        <v>65.91</v>
      </c>
      <c r="J276" s="21">
        <f t="shared" si="7"/>
        <v>1</v>
      </c>
      <c r="K276" s="21">
        <f t="shared" si="7"/>
        <v>1.14</v>
      </c>
      <c r="L276" s="21">
        <f t="shared" si="7"/>
        <v>57</v>
      </c>
      <c r="M276" s="21">
        <f t="shared" si="7"/>
        <v>29</v>
      </c>
      <c r="N276" s="21">
        <f t="shared" si="7"/>
        <v>50.88</v>
      </c>
      <c r="O276" s="21">
        <f t="shared" si="7"/>
        <v>7</v>
      </c>
      <c r="P276" s="21">
        <f t="shared" si="7"/>
        <v>20</v>
      </c>
      <c r="Q276" s="21">
        <f t="shared" si="7"/>
        <v>27</v>
      </c>
      <c r="R276" s="21">
        <f t="shared" si="7"/>
        <v>47.37</v>
      </c>
      <c r="S276" s="21">
        <f t="shared" si="7"/>
        <v>1</v>
      </c>
      <c r="T276" s="21">
        <f t="shared" si="7"/>
        <v>2</v>
      </c>
      <c r="U276" s="31"/>
      <c r="V276" s="32"/>
      <c r="W276" s="31"/>
      <c r="X276" s="31"/>
    </row>
    <row r="277" spans="1:22" s="57" customFormat="1" ht="15">
      <c r="A277" s="58" t="s">
        <v>22</v>
      </c>
      <c r="B277" s="58"/>
      <c r="C277" s="58"/>
      <c r="D277" s="58"/>
      <c r="E277" s="25">
        <f>SUM(E276)</f>
        <v>88</v>
      </c>
      <c r="F277" s="21">
        <f>F276</f>
        <v>29</v>
      </c>
      <c r="G277" s="52">
        <v>32.95</v>
      </c>
      <c r="H277" s="21">
        <f>H276</f>
        <v>58</v>
      </c>
      <c r="I277" s="53">
        <v>65.9</v>
      </c>
      <c r="J277" s="21">
        <f>J276</f>
        <v>1</v>
      </c>
      <c r="K277" s="54">
        <f>IF(J277&gt;0,(J277*100/E277),0)</f>
        <v>1.1363636363636365</v>
      </c>
      <c r="L277" s="25">
        <f>L276</f>
        <v>57</v>
      </c>
      <c r="M277" s="21">
        <f>M276</f>
        <v>29</v>
      </c>
      <c r="N277" s="52">
        <v>50.88</v>
      </c>
      <c r="O277" s="21">
        <f>O276</f>
        <v>7</v>
      </c>
      <c r="P277" s="21">
        <f>P276</f>
        <v>20</v>
      </c>
      <c r="Q277" s="21">
        <f>Q276</f>
        <v>27</v>
      </c>
      <c r="R277" s="53">
        <v>47.37</v>
      </c>
      <c r="S277" s="21">
        <f>S276</f>
        <v>1</v>
      </c>
      <c r="T277" s="54">
        <v>2</v>
      </c>
      <c r="V277" s="59"/>
    </row>
    <row r="281" spans="1:22" s="3" customFormat="1" ht="18.75">
      <c r="A281" s="2" t="s">
        <v>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V281" s="4"/>
    </row>
    <row r="282" spans="1:22" s="3" customFormat="1" ht="18.75">
      <c r="A282" s="2" t="s">
        <v>40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V282" s="4"/>
    </row>
    <row r="283" s="5" customFormat="1" ht="15"/>
    <row r="284" spans="1:20" ht="15">
      <c r="A284" s="6" t="s">
        <v>2</v>
      </c>
      <c r="B284" s="6"/>
      <c r="C284" s="7" t="s">
        <v>3</v>
      </c>
      <c r="D284" s="7"/>
      <c r="E284" s="6" t="s">
        <v>4</v>
      </c>
      <c r="F284" s="6"/>
      <c r="G284" s="6"/>
      <c r="H284" s="6"/>
      <c r="I284" s="6"/>
      <c r="J284" s="6"/>
      <c r="K284" s="6"/>
      <c r="L284" s="6" t="s">
        <v>5</v>
      </c>
      <c r="M284" s="6"/>
      <c r="N284" s="6"/>
      <c r="O284" s="6"/>
      <c r="P284" s="6"/>
      <c r="Q284" s="6"/>
      <c r="R284" s="6"/>
      <c r="S284" s="6"/>
      <c r="T284" s="6"/>
    </row>
    <row r="285" spans="1:20" ht="15">
      <c r="A285" s="8" t="s">
        <v>6</v>
      </c>
      <c r="B285" s="8" t="s">
        <v>7</v>
      </c>
      <c r="C285" s="7"/>
      <c r="D285" s="7"/>
      <c r="E285" s="9" t="s">
        <v>8</v>
      </c>
      <c r="F285" s="10" t="s">
        <v>9</v>
      </c>
      <c r="G285" s="10"/>
      <c r="H285" s="11" t="s">
        <v>10</v>
      </c>
      <c r="I285" s="11"/>
      <c r="J285" s="12" t="s">
        <v>11</v>
      </c>
      <c r="K285" s="12"/>
      <c r="L285" s="9" t="s">
        <v>8</v>
      </c>
      <c r="M285" s="10" t="s">
        <v>9</v>
      </c>
      <c r="N285" s="10"/>
      <c r="O285" s="11" t="s">
        <v>10</v>
      </c>
      <c r="P285" s="11"/>
      <c r="Q285" s="11"/>
      <c r="R285" s="11"/>
      <c r="S285" s="12" t="s">
        <v>11</v>
      </c>
      <c r="T285" s="12"/>
    </row>
    <row r="286" spans="1:20" ht="15">
      <c r="A286" s="8"/>
      <c r="B286" s="8"/>
      <c r="C286" s="7"/>
      <c r="D286" s="7"/>
      <c r="E286" s="9"/>
      <c r="F286" s="8" t="s">
        <v>12</v>
      </c>
      <c r="G286" s="14" t="s">
        <v>13</v>
      </c>
      <c r="H286" s="8" t="s">
        <v>12</v>
      </c>
      <c r="I286" s="15" t="s">
        <v>13</v>
      </c>
      <c r="J286" s="8" t="s">
        <v>8</v>
      </c>
      <c r="K286" s="16" t="s">
        <v>13</v>
      </c>
      <c r="L286" s="9"/>
      <c r="M286" s="8" t="s">
        <v>12</v>
      </c>
      <c r="N286" s="14" t="s">
        <v>13</v>
      </c>
      <c r="O286" s="6" t="s">
        <v>12</v>
      </c>
      <c r="P286" s="6"/>
      <c r="Q286" s="6"/>
      <c r="R286" s="15" t="s">
        <v>13</v>
      </c>
      <c r="S286" s="8" t="s">
        <v>8</v>
      </c>
      <c r="T286" s="16" t="s">
        <v>13</v>
      </c>
    </row>
    <row r="287" spans="1:20" ht="15">
      <c r="A287" s="8"/>
      <c r="B287" s="8"/>
      <c r="C287" s="7"/>
      <c r="D287" s="7"/>
      <c r="E287" s="9"/>
      <c r="F287" s="8"/>
      <c r="G287" s="14"/>
      <c r="H287" s="8"/>
      <c r="I287" s="15"/>
      <c r="J287" s="8"/>
      <c r="K287" s="16"/>
      <c r="L287" s="9"/>
      <c r="M287" s="8"/>
      <c r="N287" s="14"/>
      <c r="O287" s="6" t="s">
        <v>14</v>
      </c>
      <c r="P287" s="21" t="s">
        <v>15</v>
      </c>
      <c r="Q287" s="21" t="s">
        <v>16</v>
      </c>
      <c r="R287" s="15"/>
      <c r="S287" s="8"/>
      <c r="T287" s="16"/>
    </row>
    <row r="288" spans="1:20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1:22" s="29" customFormat="1" ht="14.25" customHeight="1">
      <c r="A289" s="23">
        <v>41456</v>
      </c>
      <c r="B289" s="23">
        <v>41639</v>
      </c>
      <c r="C289" s="23" t="s">
        <v>17</v>
      </c>
      <c r="D289" s="24" t="s">
        <v>18</v>
      </c>
      <c r="E289" s="25">
        <v>93</v>
      </c>
      <c r="F289" s="21">
        <v>23</v>
      </c>
      <c r="G289" s="52">
        <v>24.73</v>
      </c>
      <c r="H289" s="21">
        <v>64</v>
      </c>
      <c r="I289" s="53">
        <v>68.82</v>
      </c>
      <c r="J289" s="21">
        <v>6</v>
      </c>
      <c r="K289" s="54">
        <v>6.45161290322581</v>
      </c>
      <c r="L289" s="25">
        <v>88</v>
      </c>
      <c r="M289" s="21">
        <v>26</v>
      </c>
      <c r="N289" s="52">
        <v>29.55</v>
      </c>
      <c r="O289" s="21">
        <v>34</v>
      </c>
      <c r="P289" s="21">
        <v>28</v>
      </c>
      <c r="Q289" s="21">
        <v>62</v>
      </c>
      <c r="R289" s="53">
        <v>70.45</v>
      </c>
      <c r="S289" s="22">
        <v>0</v>
      </c>
      <c r="T289" s="54">
        <v>0</v>
      </c>
      <c r="V289" s="30"/>
    </row>
    <row r="290" spans="1:22" ht="14.25" customHeight="1">
      <c r="A290" s="23"/>
      <c r="B290" s="23"/>
      <c r="C290" s="23"/>
      <c r="D290" s="24"/>
      <c r="E290" s="25">
        <v>0</v>
      </c>
      <c r="F290" s="21">
        <v>0</v>
      </c>
      <c r="G290" s="52">
        <v>0</v>
      </c>
      <c r="H290" s="21">
        <v>0</v>
      </c>
      <c r="I290" s="53">
        <v>0</v>
      </c>
      <c r="J290" s="21">
        <v>0</v>
      </c>
      <c r="K290" s="54">
        <v>0</v>
      </c>
      <c r="L290" s="25">
        <v>0</v>
      </c>
      <c r="M290" s="21">
        <v>0</v>
      </c>
      <c r="N290" s="52">
        <v>0</v>
      </c>
      <c r="O290" s="21">
        <v>0</v>
      </c>
      <c r="P290" s="21">
        <v>0</v>
      </c>
      <c r="Q290" s="21">
        <v>0</v>
      </c>
      <c r="R290" s="53">
        <v>0</v>
      </c>
      <c r="S290" s="22">
        <v>0</v>
      </c>
      <c r="T290" s="54">
        <v>0</v>
      </c>
      <c r="V290" s="30"/>
    </row>
    <row r="291" spans="1:22" ht="14.25" customHeight="1">
      <c r="A291" s="23"/>
      <c r="B291" s="23"/>
      <c r="C291" s="23"/>
      <c r="D291" s="24"/>
      <c r="E291" s="25">
        <v>0</v>
      </c>
      <c r="F291" s="21">
        <v>0</v>
      </c>
      <c r="G291" s="52">
        <v>0</v>
      </c>
      <c r="H291" s="21">
        <v>0</v>
      </c>
      <c r="I291" s="53">
        <v>0</v>
      </c>
      <c r="J291" s="21">
        <v>0</v>
      </c>
      <c r="K291" s="54">
        <v>0</v>
      </c>
      <c r="L291" s="25">
        <v>0</v>
      </c>
      <c r="M291" s="21">
        <v>0</v>
      </c>
      <c r="N291" s="52">
        <v>0</v>
      </c>
      <c r="O291" s="21">
        <v>0</v>
      </c>
      <c r="P291" s="21">
        <v>0</v>
      </c>
      <c r="Q291" s="21">
        <v>0</v>
      </c>
      <c r="R291" s="53">
        <v>0</v>
      </c>
      <c r="S291" s="22">
        <v>0</v>
      </c>
      <c r="T291" s="54">
        <v>0</v>
      </c>
      <c r="V291" s="30"/>
    </row>
    <row r="292" spans="1:24" ht="15">
      <c r="A292" s="33"/>
      <c r="B292" s="33"/>
      <c r="C292" s="33"/>
      <c r="D292" s="34"/>
      <c r="E292" s="25">
        <v>0</v>
      </c>
      <c r="F292" s="21">
        <v>0</v>
      </c>
      <c r="G292" s="52">
        <v>0</v>
      </c>
      <c r="H292" s="21">
        <v>0</v>
      </c>
      <c r="I292" s="53">
        <v>0</v>
      </c>
      <c r="J292" s="21">
        <v>0</v>
      </c>
      <c r="K292" s="54">
        <v>0</v>
      </c>
      <c r="L292" s="25">
        <v>0</v>
      </c>
      <c r="M292" s="21">
        <v>0</v>
      </c>
      <c r="N292" s="52">
        <v>0</v>
      </c>
      <c r="O292" s="21">
        <v>0</v>
      </c>
      <c r="P292" s="21">
        <v>0</v>
      </c>
      <c r="Q292" s="21">
        <v>0</v>
      </c>
      <c r="R292" s="53">
        <v>0</v>
      </c>
      <c r="S292" s="22">
        <v>0</v>
      </c>
      <c r="T292" s="54">
        <v>0</v>
      </c>
      <c r="U292" s="31"/>
      <c r="V292" s="32"/>
      <c r="W292" s="31"/>
      <c r="X292" s="31"/>
    </row>
    <row r="293" spans="1:24" ht="15">
      <c r="A293" s="33"/>
      <c r="B293" s="33"/>
      <c r="C293" s="33"/>
      <c r="D293" s="34"/>
      <c r="E293" s="25">
        <v>0</v>
      </c>
      <c r="F293" s="21">
        <v>0</v>
      </c>
      <c r="G293" s="52">
        <v>0</v>
      </c>
      <c r="H293" s="21">
        <v>0</v>
      </c>
      <c r="I293" s="53">
        <v>0</v>
      </c>
      <c r="J293" s="21">
        <v>0</v>
      </c>
      <c r="K293" s="54">
        <v>0</v>
      </c>
      <c r="L293" s="25">
        <v>0</v>
      </c>
      <c r="M293" s="21">
        <v>0</v>
      </c>
      <c r="N293" s="52">
        <v>0</v>
      </c>
      <c r="O293" s="21">
        <v>0</v>
      </c>
      <c r="P293" s="21">
        <v>0</v>
      </c>
      <c r="Q293" s="21">
        <v>0</v>
      </c>
      <c r="R293" s="53">
        <v>0</v>
      </c>
      <c r="S293" s="22">
        <v>0</v>
      </c>
      <c r="T293" s="54">
        <v>0</v>
      </c>
      <c r="U293" s="31"/>
      <c r="V293" s="32"/>
      <c r="W293" s="31"/>
      <c r="X293" s="31"/>
    </row>
    <row r="294" spans="1:24" ht="15">
      <c r="A294" s="33"/>
      <c r="B294" s="33"/>
      <c r="C294" s="33"/>
      <c r="D294" s="34"/>
      <c r="E294" s="25">
        <v>0</v>
      </c>
      <c r="F294" s="21">
        <v>0</v>
      </c>
      <c r="G294" s="52">
        <v>0</v>
      </c>
      <c r="H294" s="21">
        <v>0</v>
      </c>
      <c r="I294" s="53">
        <v>0</v>
      </c>
      <c r="J294" s="21">
        <v>0</v>
      </c>
      <c r="K294" s="54">
        <v>0</v>
      </c>
      <c r="L294" s="25">
        <v>0</v>
      </c>
      <c r="M294" s="21">
        <v>0</v>
      </c>
      <c r="N294" s="52">
        <v>0</v>
      </c>
      <c r="O294" s="21">
        <v>0</v>
      </c>
      <c r="P294" s="21">
        <v>0</v>
      </c>
      <c r="Q294" s="21">
        <v>0</v>
      </c>
      <c r="R294" s="53">
        <v>0</v>
      </c>
      <c r="S294" s="22">
        <v>0</v>
      </c>
      <c r="T294" s="54">
        <v>0</v>
      </c>
      <c r="U294" s="31"/>
      <c r="V294" s="32"/>
      <c r="W294" s="31"/>
      <c r="X294" s="31"/>
    </row>
    <row r="295" spans="1:24" ht="15">
      <c r="A295" s="33"/>
      <c r="B295" s="33"/>
      <c r="C295" s="33"/>
      <c r="D295" s="34"/>
      <c r="E295" s="25">
        <v>0</v>
      </c>
      <c r="F295" s="21">
        <v>0</v>
      </c>
      <c r="G295" s="52">
        <v>0</v>
      </c>
      <c r="H295" s="21">
        <v>0</v>
      </c>
      <c r="I295" s="53">
        <v>0</v>
      </c>
      <c r="J295" s="21">
        <v>0</v>
      </c>
      <c r="K295" s="54">
        <v>0</v>
      </c>
      <c r="L295" s="25">
        <v>0</v>
      </c>
      <c r="M295" s="21">
        <v>0</v>
      </c>
      <c r="N295" s="52">
        <v>0</v>
      </c>
      <c r="O295" s="21">
        <v>0</v>
      </c>
      <c r="P295" s="21">
        <v>0</v>
      </c>
      <c r="Q295" s="21">
        <v>0</v>
      </c>
      <c r="R295" s="53">
        <v>0</v>
      </c>
      <c r="S295" s="22">
        <v>0</v>
      </c>
      <c r="T295" s="54">
        <v>0</v>
      </c>
      <c r="U295" s="31"/>
      <c r="V295" s="32"/>
      <c r="W295" s="31"/>
      <c r="X295" s="31"/>
    </row>
    <row r="296" spans="1:24" ht="15">
      <c r="A296" s="33"/>
      <c r="B296" s="33"/>
      <c r="C296" s="33"/>
      <c r="D296" s="34"/>
      <c r="E296" s="25">
        <v>0</v>
      </c>
      <c r="F296" s="21">
        <v>0</v>
      </c>
      <c r="G296" s="52">
        <v>0</v>
      </c>
      <c r="H296" s="21">
        <v>0</v>
      </c>
      <c r="I296" s="53">
        <v>0</v>
      </c>
      <c r="J296" s="21">
        <v>0</v>
      </c>
      <c r="K296" s="54">
        <v>0</v>
      </c>
      <c r="L296" s="25">
        <v>0</v>
      </c>
      <c r="M296" s="21">
        <v>0</v>
      </c>
      <c r="N296" s="52">
        <v>0</v>
      </c>
      <c r="O296" s="21">
        <v>0</v>
      </c>
      <c r="P296" s="21">
        <v>0</v>
      </c>
      <c r="Q296" s="21">
        <v>0</v>
      </c>
      <c r="R296" s="53">
        <v>0</v>
      </c>
      <c r="S296" s="22">
        <v>0</v>
      </c>
      <c r="T296" s="54">
        <v>0</v>
      </c>
      <c r="U296" s="31"/>
      <c r="V296" s="32"/>
      <c r="W296" s="31"/>
      <c r="X296" s="31"/>
    </row>
    <row r="297" spans="1:24" ht="15">
      <c r="A297" s="33"/>
      <c r="B297" s="33"/>
      <c r="C297" s="33"/>
      <c r="D297" s="34"/>
      <c r="E297" s="25">
        <v>0</v>
      </c>
      <c r="F297" s="21">
        <v>0</v>
      </c>
      <c r="G297" s="52">
        <v>0</v>
      </c>
      <c r="H297" s="21">
        <v>0</v>
      </c>
      <c r="I297" s="53">
        <v>0</v>
      </c>
      <c r="J297" s="21">
        <v>0</v>
      </c>
      <c r="K297" s="54">
        <v>0</v>
      </c>
      <c r="L297" s="25">
        <v>0</v>
      </c>
      <c r="M297" s="21">
        <v>0</v>
      </c>
      <c r="N297" s="52">
        <v>0</v>
      </c>
      <c r="O297" s="21">
        <v>0</v>
      </c>
      <c r="P297" s="21">
        <v>0</v>
      </c>
      <c r="Q297" s="21">
        <v>0</v>
      </c>
      <c r="R297" s="53">
        <v>0</v>
      </c>
      <c r="S297" s="22">
        <v>0</v>
      </c>
      <c r="T297" s="54">
        <v>0</v>
      </c>
      <c r="U297" s="31"/>
      <c r="V297" s="32"/>
      <c r="W297" s="31"/>
      <c r="X297" s="31"/>
    </row>
    <row r="298" spans="1:24" ht="15">
      <c r="A298" s="33"/>
      <c r="B298" s="33"/>
      <c r="C298" s="33"/>
      <c r="D298" s="34"/>
      <c r="E298" s="25">
        <v>0</v>
      </c>
      <c r="F298" s="21">
        <v>0</v>
      </c>
      <c r="G298" s="52">
        <v>0</v>
      </c>
      <c r="H298" s="21">
        <v>0</v>
      </c>
      <c r="I298" s="53">
        <v>0</v>
      </c>
      <c r="J298" s="21">
        <v>0</v>
      </c>
      <c r="K298" s="54">
        <v>0</v>
      </c>
      <c r="L298" s="25">
        <v>0</v>
      </c>
      <c r="M298" s="21">
        <v>0</v>
      </c>
      <c r="N298" s="52">
        <v>0</v>
      </c>
      <c r="O298" s="21">
        <v>0</v>
      </c>
      <c r="P298" s="21">
        <v>0</v>
      </c>
      <c r="Q298" s="21">
        <v>0</v>
      </c>
      <c r="R298" s="53">
        <v>0</v>
      </c>
      <c r="S298" s="22">
        <v>0</v>
      </c>
      <c r="T298" s="54">
        <v>0</v>
      </c>
      <c r="U298" s="31"/>
      <c r="V298" s="32"/>
      <c r="W298" s="31"/>
      <c r="X298" s="31"/>
    </row>
    <row r="299" spans="1:24" ht="15">
      <c r="A299" s="33"/>
      <c r="B299" s="33"/>
      <c r="C299" s="33"/>
      <c r="D299" s="34"/>
      <c r="E299" s="25">
        <v>0</v>
      </c>
      <c r="F299" s="21">
        <v>0</v>
      </c>
      <c r="G299" s="52">
        <v>0</v>
      </c>
      <c r="H299" s="21">
        <v>0</v>
      </c>
      <c r="I299" s="53">
        <v>0</v>
      </c>
      <c r="J299" s="21">
        <v>0</v>
      </c>
      <c r="K299" s="54">
        <v>0</v>
      </c>
      <c r="L299" s="25">
        <v>0</v>
      </c>
      <c r="M299" s="21">
        <v>0</v>
      </c>
      <c r="N299" s="52">
        <v>0</v>
      </c>
      <c r="O299" s="21">
        <v>0</v>
      </c>
      <c r="P299" s="21">
        <v>0</v>
      </c>
      <c r="Q299" s="21">
        <v>0</v>
      </c>
      <c r="R299" s="53">
        <v>0</v>
      </c>
      <c r="S299" s="22">
        <v>0</v>
      </c>
      <c r="T299" s="54">
        <v>0</v>
      </c>
      <c r="U299" s="31"/>
      <c r="V299" s="32"/>
      <c r="W299" s="31"/>
      <c r="X299" s="31"/>
    </row>
    <row r="300" spans="1:24" ht="15">
      <c r="A300" s="33"/>
      <c r="B300" s="33"/>
      <c r="C300" s="33"/>
      <c r="D300" s="34"/>
      <c r="E300" s="25">
        <v>0</v>
      </c>
      <c r="F300" s="21">
        <v>0</v>
      </c>
      <c r="G300" s="52">
        <v>0</v>
      </c>
      <c r="H300" s="21">
        <v>0</v>
      </c>
      <c r="I300" s="53">
        <v>0</v>
      </c>
      <c r="J300" s="21">
        <v>0</v>
      </c>
      <c r="K300" s="54">
        <v>0</v>
      </c>
      <c r="L300" s="25">
        <v>0</v>
      </c>
      <c r="M300" s="21">
        <v>0</v>
      </c>
      <c r="N300" s="52">
        <v>0</v>
      </c>
      <c r="O300" s="21">
        <v>0</v>
      </c>
      <c r="P300" s="21">
        <v>0</v>
      </c>
      <c r="Q300" s="21">
        <v>0</v>
      </c>
      <c r="R300" s="53">
        <v>0</v>
      </c>
      <c r="S300" s="22">
        <v>0</v>
      </c>
      <c r="T300" s="54">
        <v>0</v>
      </c>
      <c r="U300" s="31"/>
      <c r="V300" s="32"/>
      <c r="W300" s="31"/>
      <c r="X300" s="31"/>
    </row>
    <row r="301" spans="1:24" ht="15">
      <c r="A301" s="33"/>
      <c r="B301" s="33"/>
      <c r="C301" s="33"/>
      <c r="D301" s="34"/>
      <c r="E301" s="25">
        <v>0</v>
      </c>
      <c r="F301" s="21">
        <v>0</v>
      </c>
      <c r="G301" s="52">
        <v>0</v>
      </c>
      <c r="H301" s="21">
        <v>0</v>
      </c>
      <c r="I301" s="53">
        <v>0</v>
      </c>
      <c r="J301" s="21">
        <v>0</v>
      </c>
      <c r="K301" s="54">
        <v>0</v>
      </c>
      <c r="L301" s="25">
        <v>0</v>
      </c>
      <c r="M301" s="21">
        <v>0</v>
      </c>
      <c r="N301" s="52">
        <v>0</v>
      </c>
      <c r="O301" s="21">
        <v>0</v>
      </c>
      <c r="P301" s="21">
        <v>0</v>
      </c>
      <c r="Q301" s="21">
        <v>0</v>
      </c>
      <c r="R301" s="53">
        <v>0</v>
      </c>
      <c r="S301" s="22">
        <v>0</v>
      </c>
      <c r="T301" s="54">
        <v>0</v>
      </c>
      <c r="U301" s="31"/>
      <c r="V301" s="32"/>
      <c r="W301" s="31"/>
      <c r="X301" s="31"/>
    </row>
    <row r="302" spans="1:24" ht="15">
      <c r="A302" s="33"/>
      <c r="B302" s="33"/>
      <c r="C302" s="33"/>
      <c r="D302" s="34"/>
      <c r="E302" s="25">
        <v>0</v>
      </c>
      <c r="F302" s="21">
        <v>0</v>
      </c>
      <c r="G302" s="52">
        <v>0</v>
      </c>
      <c r="H302" s="21">
        <v>0</v>
      </c>
      <c r="I302" s="53">
        <v>0</v>
      </c>
      <c r="J302" s="21">
        <v>0</v>
      </c>
      <c r="K302" s="54">
        <v>0</v>
      </c>
      <c r="L302" s="25">
        <v>0</v>
      </c>
      <c r="M302" s="21">
        <v>0</v>
      </c>
      <c r="N302" s="52">
        <v>0</v>
      </c>
      <c r="O302" s="21">
        <v>0</v>
      </c>
      <c r="P302" s="21">
        <v>0</v>
      </c>
      <c r="Q302" s="21">
        <v>0</v>
      </c>
      <c r="R302" s="53">
        <v>0</v>
      </c>
      <c r="S302" s="22">
        <v>0</v>
      </c>
      <c r="T302" s="54">
        <v>0</v>
      </c>
      <c r="U302" s="31"/>
      <c r="V302" s="32"/>
      <c r="W302" s="31"/>
      <c r="X302" s="31"/>
    </row>
    <row r="303" spans="1:24" ht="15">
      <c r="A303" s="33"/>
      <c r="B303" s="33"/>
      <c r="C303" s="33"/>
      <c r="D303" s="34"/>
      <c r="E303" s="25">
        <v>0</v>
      </c>
      <c r="F303" s="21">
        <v>0</v>
      </c>
      <c r="G303" s="52">
        <v>0</v>
      </c>
      <c r="H303" s="21">
        <v>0</v>
      </c>
      <c r="I303" s="53">
        <v>0</v>
      </c>
      <c r="J303" s="21">
        <v>0</v>
      </c>
      <c r="K303" s="54">
        <v>0</v>
      </c>
      <c r="L303" s="25">
        <v>0</v>
      </c>
      <c r="M303" s="21">
        <v>0</v>
      </c>
      <c r="N303" s="52">
        <v>0</v>
      </c>
      <c r="O303" s="21">
        <v>0</v>
      </c>
      <c r="P303" s="21">
        <v>0</v>
      </c>
      <c r="Q303" s="21">
        <v>0</v>
      </c>
      <c r="R303" s="53">
        <v>0</v>
      </c>
      <c r="S303" s="22">
        <v>0</v>
      </c>
      <c r="T303" s="54">
        <v>0</v>
      </c>
      <c r="U303" s="31"/>
      <c r="V303" s="32"/>
      <c r="W303" s="31"/>
      <c r="X303" s="31"/>
    </row>
    <row r="304" spans="1:24" ht="15">
      <c r="A304" s="33"/>
      <c r="B304" s="33"/>
      <c r="C304" s="33"/>
      <c r="D304" s="34"/>
      <c r="E304" s="25">
        <v>0</v>
      </c>
      <c r="F304" s="21">
        <v>0</v>
      </c>
      <c r="G304" s="52">
        <v>0</v>
      </c>
      <c r="H304" s="21">
        <v>0</v>
      </c>
      <c r="I304" s="53">
        <v>0</v>
      </c>
      <c r="J304" s="21">
        <v>0</v>
      </c>
      <c r="K304" s="54">
        <v>0</v>
      </c>
      <c r="L304" s="25">
        <v>0</v>
      </c>
      <c r="M304" s="21">
        <v>0</v>
      </c>
      <c r="N304" s="52">
        <v>0</v>
      </c>
      <c r="O304" s="21">
        <v>0</v>
      </c>
      <c r="P304" s="21">
        <v>0</v>
      </c>
      <c r="Q304" s="21">
        <v>0</v>
      </c>
      <c r="R304" s="53">
        <v>0</v>
      </c>
      <c r="S304" s="22">
        <v>0</v>
      </c>
      <c r="T304" s="54">
        <v>0</v>
      </c>
      <c r="U304" s="31"/>
      <c r="V304" s="32"/>
      <c r="W304" s="31"/>
      <c r="X304" s="31"/>
    </row>
    <row r="305" spans="1:24" ht="15">
      <c r="A305" s="33"/>
      <c r="B305" s="33"/>
      <c r="C305" s="33"/>
      <c r="D305" s="34"/>
      <c r="E305" s="25">
        <v>0</v>
      </c>
      <c r="F305" s="21">
        <v>0</v>
      </c>
      <c r="G305" s="52">
        <v>0</v>
      </c>
      <c r="H305" s="21">
        <v>0</v>
      </c>
      <c r="I305" s="53">
        <v>0</v>
      </c>
      <c r="J305" s="21">
        <v>0</v>
      </c>
      <c r="K305" s="54">
        <v>0</v>
      </c>
      <c r="L305" s="25">
        <v>0</v>
      </c>
      <c r="M305" s="21">
        <v>0</v>
      </c>
      <c r="N305" s="52">
        <v>0</v>
      </c>
      <c r="O305" s="21">
        <v>0</v>
      </c>
      <c r="P305" s="21">
        <v>0</v>
      </c>
      <c r="Q305" s="21">
        <v>0</v>
      </c>
      <c r="R305" s="53">
        <v>0</v>
      </c>
      <c r="S305" s="22">
        <v>0</v>
      </c>
      <c r="T305" s="54">
        <v>0</v>
      </c>
      <c r="U305" s="31"/>
      <c r="V305" s="32"/>
      <c r="W305" s="31"/>
      <c r="X305" s="31"/>
    </row>
    <row r="306" spans="1:24" ht="15">
      <c r="A306" s="33"/>
      <c r="B306" s="33"/>
      <c r="C306" s="33"/>
      <c r="D306" s="34"/>
      <c r="E306" s="25">
        <v>0</v>
      </c>
      <c r="F306" s="21">
        <v>0</v>
      </c>
      <c r="G306" s="52">
        <v>0</v>
      </c>
      <c r="H306" s="21">
        <v>0</v>
      </c>
      <c r="I306" s="53">
        <v>0</v>
      </c>
      <c r="J306" s="21">
        <v>0</v>
      </c>
      <c r="K306" s="54">
        <v>0</v>
      </c>
      <c r="L306" s="25">
        <v>0</v>
      </c>
      <c r="M306" s="21">
        <v>0</v>
      </c>
      <c r="N306" s="52">
        <v>0</v>
      </c>
      <c r="O306" s="21">
        <v>0</v>
      </c>
      <c r="P306" s="21">
        <v>0</v>
      </c>
      <c r="Q306" s="21">
        <v>0</v>
      </c>
      <c r="R306" s="53">
        <v>0</v>
      </c>
      <c r="S306" s="22">
        <v>0</v>
      </c>
      <c r="T306" s="54">
        <v>0</v>
      </c>
      <c r="U306" s="31"/>
      <c r="V306" s="32"/>
      <c r="W306" s="31"/>
      <c r="X306" s="31"/>
    </row>
    <row r="307" spans="1:24" ht="15">
      <c r="A307" s="35"/>
      <c r="B307" s="33"/>
      <c r="C307" s="33"/>
      <c r="D307" s="34"/>
      <c r="E307" s="25">
        <v>0</v>
      </c>
      <c r="F307" s="21">
        <v>0</v>
      </c>
      <c r="G307" s="52">
        <v>0</v>
      </c>
      <c r="H307" s="21">
        <v>0</v>
      </c>
      <c r="I307" s="53">
        <v>0</v>
      </c>
      <c r="J307" s="21">
        <v>0</v>
      </c>
      <c r="K307" s="54">
        <v>0</v>
      </c>
      <c r="L307" s="25">
        <v>0</v>
      </c>
      <c r="M307" s="21">
        <v>0</v>
      </c>
      <c r="N307" s="52">
        <v>0</v>
      </c>
      <c r="O307" s="21">
        <v>0</v>
      </c>
      <c r="P307" s="21">
        <v>0</v>
      </c>
      <c r="Q307" s="21">
        <v>0</v>
      </c>
      <c r="R307" s="53">
        <v>0</v>
      </c>
      <c r="S307" s="22">
        <v>0</v>
      </c>
      <c r="T307" s="54">
        <v>0</v>
      </c>
      <c r="U307" s="31"/>
      <c r="V307" s="32"/>
      <c r="W307" s="31"/>
      <c r="X307" s="31"/>
    </row>
    <row r="308" spans="1:24" ht="15">
      <c r="A308" s="35"/>
      <c r="B308" s="33"/>
      <c r="C308" s="33"/>
      <c r="D308" s="34"/>
      <c r="E308" s="25">
        <v>0</v>
      </c>
      <c r="F308" s="21">
        <v>0</v>
      </c>
      <c r="G308" s="52">
        <v>0</v>
      </c>
      <c r="H308" s="21">
        <v>0</v>
      </c>
      <c r="I308" s="53">
        <v>0</v>
      </c>
      <c r="J308" s="21">
        <v>0</v>
      </c>
      <c r="K308" s="54">
        <v>0</v>
      </c>
      <c r="L308" s="25">
        <v>0</v>
      </c>
      <c r="M308" s="21">
        <v>0</v>
      </c>
      <c r="N308" s="52">
        <v>0</v>
      </c>
      <c r="O308" s="21">
        <v>0</v>
      </c>
      <c r="P308" s="21">
        <v>0</v>
      </c>
      <c r="Q308" s="21">
        <v>0</v>
      </c>
      <c r="R308" s="53">
        <v>0</v>
      </c>
      <c r="S308" s="22">
        <v>0</v>
      </c>
      <c r="T308" s="54">
        <v>0</v>
      </c>
      <c r="U308" s="31"/>
      <c r="V308" s="32"/>
      <c r="W308" s="31"/>
      <c r="X308" s="31"/>
    </row>
    <row r="309" spans="1:24" s="29" customFormat="1" ht="15">
      <c r="A309" s="35"/>
      <c r="B309" s="33"/>
      <c r="C309" s="33"/>
      <c r="D309" s="34"/>
      <c r="E309" s="25">
        <v>0</v>
      </c>
      <c r="F309" s="21">
        <v>0</v>
      </c>
      <c r="G309" s="52">
        <v>0</v>
      </c>
      <c r="H309" s="21">
        <v>0</v>
      </c>
      <c r="I309" s="53">
        <v>0</v>
      </c>
      <c r="J309" s="21">
        <v>0</v>
      </c>
      <c r="K309" s="54">
        <v>0</v>
      </c>
      <c r="L309" s="25">
        <v>0</v>
      </c>
      <c r="M309" s="21">
        <v>0</v>
      </c>
      <c r="N309" s="52">
        <v>0</v>
      </c>
      <c r="O309" s="21">
        <v>0</v>
      </c>
      <c r="P309" s="21">
        <v>0</v>
      </c>
      <c r="Q309" s="21">
        <v>0</v>
      </c>
      <c r="R309" s="53">
        <v>0</v>
      </c>
      <c r="S309" s="22">
        <v>0</v>
      </c>
      <c r="T309" s="54">
        <v>0</v>
      </c>
      <c r="U309" s="36"/>
      <c r="V309" s="37"/>
      <c r="W309" s="36"/>
      <c r="X309" s="36"/>
    </row>
    <row r="310" spans="1:24" s="29" customFormat="1" ht="15">
      <c r="A310" s="35"/>
      <c r="B310" s="33"/>
      <c r="C310" s="33"/>
      <c r="D310" s="34"/>
      <c r="E310" s="25">
        <v>0</v>
      </c>
      <c r="F310" s="21">
        <v>0</v>
      </c>
      <c r="G310" s="52">
        <v>0</v>
      </c>
      <c r="H310" s="21">
        <v>0</v>
      </c>
      <c r="I310" s="53">
        <v>0</v>
      </c>
      <c r="J310" s="21">
        <v>0</v>
      </c>
      <c r="K310" s="54">
        <v>0</v>
      </c>
      <c r="L310" s="25">
        <v>0</v>
      </c>
      <c r="M310" s="21">
        <v>0</v>
      </c>
      <c r="N310" s="52">
        <v>0</v>
      </c>
      <c r="O310" s="21">
        <v>0</v>
      </c>
      <c r="P310" s="21">
        <v>0</v>
      </c>
      <c r="Q310" s="21">
        <v>0</v>
      </c>
      <c r="R310" s="53">
        <v>0</v>
      </c>
      <c r="S310" s="22">
        <v>0</v>
      </c>
      <c r="T310" s="54">
        <v>0</v>
      </c>
      <c r="U310" s="36"/>
      <c r="V310" s="37"/>
      <c r="W310" s="36"/>
      <c r="X310" s="36"/>
    </row>
    <row r="311" spans="1:24" s="57" customFormat="1" ht="15">
      <c r="A311" s="55" t="s">
        <v>16</v>
      </c>
      <c r="B311" s="55"/>
      <c r="C311" s="55"/>
      <c r="D311" s="55"/>
      <c r="E311" s="56">
        <f>SUM(E289:E310)</f>
        <v>93</v>
      </c>
      <c r="F311" s="56">
        <f aca="true" t="shared" si="8" ref="F311:T311">SUM(F289:F310)</f>
        <v>23</v>
      </c>
      <c r="G311" s="56">
        <f t="shared" si="8"/>
        <v>24.73</v>
      </c>
      <c r="H311" s="56">
        <f t="shared" si="8"/>
        <v>64</v>
      </c>
      <c r="I311" s="56">
        <f t="shared" si="8"/>
        <v>68.82</v>
      </c>
      <c r="J311" s="56">
        <f t="shared" si="8"/>
        <v>6</v>
      </c>
      <c r="K311" s="56">
        <f t="shared" si="8"/>
        <v>6.45161290322581</v>
      </c>
      <c r="L311" s="56">
        <f t="shared" si="8"/>
        <v>88</v>
      </c>
      <c r="M311" s="56">
        <f t="shared" si="8"/>
        <v>26</v>
      </c>
      <c r="N311" s="56">
        <f t="shared" si="8"/>
        <v>29.55</v>
      </c>
      <c r="O311" s="56">
        <f t="shared" si="8"/>
        <v>34</v>
      </c>
      <c r="P311" s="56">
        <f t="shared" si="8"/>
        <v>28</v>
      </c>
      <c r="Q311" s="56">
        <f t="shared" si="8"/>
        <v>62</v>
      </c>
      <c r="R311" s="56">
        <f t="shared" si="8"/>
        <v>70.45</v>
      </c>
      <c r="S311" s="56">
        <f t="shared" si="8"/>
        <v>0</v>
      </c>
      <c r="T311" s="56">
        <f t="shared" si="8"/>
        <v>0</v>
      </c>
      <c r="U311" s="31"/>
      <c r="V311" s="32"/>
      <c r="W311" s="31"/>
      <c r="X311" s="31"/>
    </row>
    <row r="312" spans="1:22" s="57" customFormat="1" ht="15">
      <c r="A312" s="58" t="s">
        <v>22</v>
      </c>
      <c r="B312" s="58"/>
      <c r="C312" s="58"/>
      <c r="D312" s="58"/>
      <c r="E312" s="25">
        <f>SUM(E311)</f>
        <v>93</v>
      </c>
      <c r="F312" s="21">
        <f>F311</f>
        <v>23</v>
      </c>
      <c r="G312" s="52">
        <v>24.7</v>
      </c>
      <c r="H312" s="21">
        <f>H311</f>
        <v>64</v>
      </c>
      <c r="I312" s="53" t="s">
        <v>41</v>
      </c>
      <c r="J312" s="21">
        <f>J311</f>
        <v>6</v>
      </c>
      <c r="K312" s="54">
        <f>IF(J312&gt;0,(J312*100/E312),0)</f>
        <v>6.451612903225806</v>
      </c>
      <c r="L312" s="25">
        <f>L311</f>
        <v>88</v>
      </c>
      <c r="M312" s="21">
        <f>M311</f>
        <v>26</v>
      </c>
      <c r="N312" s="52">
        <v>29.55</v>
      </c>
      <c r="O312" s="21">
        <f>O311</f>
        <v>34</v>
      </c>
      <c r="P312" s="21">
        <f>P311</f>
        <v>28</v>
      </c>
      <c r="Q312" s="21">
        <f>Q311</f>
        <v>62</v>
      </c>
      <c r="R312" s="53">
        <f>IF(Q312&gt;0,(Q312*100/(L312-S312)),0)</f>
        <v>70.45454545454545</v>
      </c>
      <c r="S312" s="21">
        <f>S311</f>
        <v>0</v>
      </c>
      <c r="T312" s="54">
        <f>IF(S312&gt;0,(S312*100/L312),0)</f>
        <v>0</v>
      </c>
      <c r="V312" s="59"/>
    </row>
    <row r="316" spans="1:22" s="3" customFormat="1" ht="18.75">
      <c r="A316" s="2" t="s">
        <v>0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V316" s="4"/>
    </row>
    <row r="317" spans="1:22" s="3" customFormat="1" ht="18.75">
      <c r="A317" s="2" t="s">
        <v>42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V317" s="4"/>
    </row>
    <row r="318" s="5" customFormat="1" ht="15"/>
    <row r="319" spans="1:20" ht="15">
      <c r="A319" s="6" t="s">
        <v>2</v>
      </c>
      <c r="B319" s="6"/>
      <c r="C319" s="7" t="s">
        <v>3</v>
      </c>
      <c r="D319" s="7"/>
      <c r="E319" s="6" t="s">
        <v>4</v>
      </c>
      <c r="F319" s="6"/>
      <c r="G319" s="6"/>
      <c r="H319" s="6"/>
      <c r="I319" s="6"/>
      <c r="J319" s="6"/>
      <c r="K319" s="6"/>
      <c r="L319" s="6" t="s">
        <v>5</v>
      </c>
      <c r="M319" s="6"/>
      <c r="N319" s="6"/>
      <c r="O319" s="6"/>
      <c r="P319" s="6"/>
      <c r="Q319" s="6"/>
      <c r="R319" s="6"/>
      <c r="S319" s="6"/>
      <c r="T319" s="6"/>
    </row>
    <row r="320" spans="1:20" ht="15">
      <c r="A320" s="8" t="s">
        <v>6</v>
      </c>
      <c r="B320" s="8" t="s">
        <v>7</v>
      </c>
      <c r="C320" s="7"/>
      <c r="D320" s="7"/>
      <c r="E320" s="9" t="s">
        <v>8</v>
      </c>
      <c r="F320" s="10" t="s">
        <v>9</v>
      </c>
      <c r="G320" s="10"/>
      <c r="H320" s="11" t="s">
        <v>10</v>
      </c>
      <c r="I320" s="11"/>
      <c r="J320" s="12" t="s">
        <v>11</v>
      </c>
      <c r="K320" s="12"/>
      <c r="L320" s="9" t="s">
        <v>8</v>
      </c>
      <c r="M320" s="10" t="s">
        <v>9</v>
      </c>
      <c r="N320" s="10"/>
      <c r="O320" s="11" t="s">
        <v>10</v>
      </c>
      <c r="P320" s="11"/>
      <c r="Q320" s="11"/>
      <c r="R320" s="11"/>
      <c r="S320" s="12" t="s">
        <v>11</v>
      </c>
      <c r="T320" s="12"/>
    </row>
    <row r="321" spans="1:20" ht="15">
      <c r="A321" s="8"/>
      <c r="B321" s="8"/>
      <c r="C321" s="7"/>
      <c r="D321" s="7"/>
      <c r="E321" s="9"/>
      <c r="F321" s="8" t="s">
        <v>12</v>
      </c>
      <c r="G321" s="14" t="s">
        <v>13</v>
      </c>
      <c r="H321" s="8" t="s">
        <v>12</v>
      </c>
      <c r="I321" s="15" t="s">
        <v>13</v>
      </c>
      <c r="J321" s="8" t="s">
        <v>8</v>
      </c>
      <c r="K321" s="16" t="s">
        <v>13</v>
      </c>
      <c r="L321" s="9"/>
      <c r="M321" s="8" t="s">
        <v>12</v>
      </c>
      <c r="N321" s="14" t="s">
        <v>13</v>
      </c>
      <c r="O321" s="6" t="s">
        <v>12</v>
      </c>
      <c r="P321" s="6"/>
      <c r="Q321" s="6"/>
      <c r="R321" s="15" t="s">
        <v>13</v>
      </c>
      <c r="S321" s="8" t="s">
        <v>8</v>
      </c>
      <c r="T321" s="16" t="s">
        <v>13</v>
      </c>
    </row>
    <row r="322" spans="1:20" ht="15">
      <c r="A322" s="8"/>
      <c r="B322" s="8"/>
      <c r="C322" s="7"/>
      <c r="D322" s="7"/>
      <c r="E322" s="9"/>
      <c r="F322" s="8"/>
      <c r="G322" s="14"/>
      <c r="H322" s="8"/>
      <c r="I322" s="15"/>
      <c r="J322" s="8"/>
      <c r="K322" s="16"/>
      <c r="L322" s="9"/>
      <c r="M322" s="8"/>
      <c r="N322" s="14"/>
      <c r="O322" s="6" t="s">
        <v>14</v>
      </c>
      <c r="P322" s="21" t="s">
        <v>15</v>
      </c>
      <c r="Q322" s="21" t="s">
        <v>16</v>
      </c>
      <c r="R322" s="15"/>
      <c r="S322" s="8"/>
      <c r="T322" s="16"/>
    </row>
    <row r="323" spans="1:20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2" s="29" customFormat="1" ht="14.25" customHeight="1">
      <c r="A324" s="23">
        <v>41456</v>
      </c>
      <c r="B324" s="23">
        <v>41639</v>
      </c>
      <c r="C324" s="23" t="s">
        <v>17</v>
      </c>
      <c r="D324" s="24" t="s">
        <v>18</v>
      </c>
      <c r="E324" s="25">
        <v>1</v>
      </c>
      <c r="F324" s="21">
        <v>1</v>
      </c>
      <c r="G324" s="52">
        <v>100</v>
      </c>
      <c r="H324" s="21">
        <v>0</v>
      </c>
      <c r="I324" s="53">
        <v>0</v>
      </c>
      <c r="J324" s="21">
        <v>0</v>
      </c>
      <c r="K324" s="54">
        <v>0</v>
      </c>
      <c r="L324" s="25">
        <v>2</v>
      </c>
      <c r="M324" s="21">
        <v>0</v>
      </c>
      <c r="N324" s="52">
        <v>0</v>
      </c>
      <c r="O324" s="21">
        <v>2</v>
      </c>
      <c r="P324" s="21">
        <v>0</v>
      </c>
      <c r="Q324" s="21">
        <v>2</v>
      </c>
      <c r="R324" s="53">
        <v>100</v>
      </c>
      <c r="S324" s="22">
        <v>0</v>
      </c>
      <c r="T324" s="54">
        <f>IF(S324&gt;0,(S324*100/(L324)),0)</f>
        <v>0</v>
      </c>
      <c r="V324" s="30"/>
    </row>
    <row r="325" spans="1:22" ht="14.25" customHeight="1">
      <c r="A325" s="23"/>
      <c r="B325" s="23"/>
      <c r="C325" s="23"/>
      <c r="D325" s="24"/>
      <c r="E325" s="25">
        <v>0</v>
      </c>
      <c r="F325" s="21">
        <v>0</v>
      </c>
      <c r="G325" s="52">
        <v>0</v>
      </c>
      <c r="H325" s="21">
        <v>0</v>
      </c>
      <c r="I325" s="53">
        <v>0</v>
      </c>
      <c r="J325" s="21">
        <v>0</v>
      </c>
      <c r="K325" s="54">
        <v>0</v>
      </c>
      <c r="L325" s="25">
        <v>0</v>
      </c>
      <c r="M325" s="21">
        <v>0</v>
      </c>
      <c r="N325" s="52">
        <v>0</v>
      </c>
      <c r="O325" s="21">
        <v>0</v>
      </c>
      <c r="P325" s="21">
        <v>0</v>
      </c>
      <c r="Q325" s="21">
        <v>0</v>
      </c>
      <c r="R325" s="53">
        <v>0</v>
      </c>
      <c r="S325" s="22">
        <v>0</v>
      </c>
      <c r="T325" s="54">
        <f>IF(S325&gt;0,(S325*100/(L325)),0)</f>
        <v>0</v>
      </c>
      <c r="V325" s="30"/>
    </row>
    <row r="326" spans="1:22" ht="14.25" customHeight="1">
      <c r="A326" s="23"/>
      <c r="B326" s="23"/>
      <c r="C326" s="23"/>
      <c r="D326" s="24"/>
      <c r="E326" s="25">
        <v>0</v>
      </c>
      <c r="F326" s="21">
        <v>0</v>
      </c>
      <c r="G326" s="52">
        <v>0</v>
      </c>
      <c r="H326" s="21">
        <v>0</v>
      </c>
      <c r="I326" s="53">
        <v>0</v>
      </c>
      <c r="J326" s="21">
        <v>0</v>
      </c>
      <c r="K326" s="54">
        <v>0</v>
      </c>
      <c r="L326" s="25">
        <v>0</v>
      </c>
      <c r="M326" s="21">
        <v>0</v>
      </c>
      <c r="N326" s="52">
        <v>0</v>
      </c>
      <c r="O326" s="21">
        <v>0</v>
      </c>
      <c r="P326" s="21">
        <v>0</v>
      </c>
      <c r="Q326" s="21">
        <v>0</v>
      </c>
      <c r="R326" s="53">
        <v>0</v>
      </c>
      <c r="S326" s="22">
        <v>0</v>
      </c>
      <c r="T326" s="54">
        <v>0</v>
      </c>
      <c r="V326" s="30"/>
    </row>
    <row r="327" spans="1:24" ht="15">
      <c r="A327" s="33"/>
      <c r="B327" s="33"/>
      <c r="C327" s="33"/>
      <c r="D327" s="34"/>
      <c r="E327" s="25">
        <v>0</v>
      </c>
      <c r="F327" s="21">
        <v>0</v>
      </c>
      <c r="G327" s="52">
        <v>0</v>
      </c>
      <c r="H327" s="21">
        <v>0</v>
      </c>
      <c r="I327" s="53">
        <v>0</v>
      </c>
      <c r="J327" s="21">
        <v>0</v>
      </c>
      <c r="K327" s="54">
        <v>0</v>
      </c>
      <c r="L327" s="25">
        <v>0</v>
      </c>
      <c r="M327" s="21">
        <v>0</v>
      </c>
      <c r="N327" s="52">
        <v>0</v>
      </c>
      <c r="O327" s="21">
        <v>0</v>
      </c>
      <c r="P327" s="21">
        <v>0</v>
      </c>
      <c r="Q327" s="21">
        <v>0</v>
      </c>
      <c r="R327" s="53">
        <v>0</v>
      </c>
      <c r="S327" s="22">
        <v>0</v>
      </c>
      <c r="T327" s="54">
        <v>0</v>
      </c>
      <c r="U327" s="31"/>
      <c r="V327" s="32"/>
      <c r="W327" s="31"/>
      <c r="X327" s="31"/>
    </row>
    <row r="328" spans="1:24" ht="15">
      <c r="A328" s="33"/>
      <c r="B328" s="33"/>
      <c r="C328" s="33"/>
      <c r="D328" s="34"/>
      <c r="E328" s="25">
        <v>0</v>
      </c>
      <c r="F328" s="21">
        <v>0</v>
      </c>
      <c r="G328" s="52">
        <v>0</v>
      </c>
      <c r="H328" s="21">
        <v>0</v>
      </c>
      <c r="I328" s="53">
        <v>0</v>
      </c>
      <c r="J328" s="21">
        <v>0</v>
      </c>
      <c r="K328" s="54">
        <v>0</v>
      </c>
      <c r="L328" s="25">
        <v>0</v>
      </c>
      <c r="M328" s="21">
        <v>0</v>
      </c>
      <c r="N328" s="52">
        <v>0</v>
      </c>
      <c r="O328" s="21">
        <v>0</v>
      </c>
      <c r="P328" s="21">
        <v>0</v>
      </c>
      <c r="Q328" s="21">
        <v>0</v>
      </c>
      <c r="R328" s="53">
        <v>0</v>
      </c>
      <c r="S328" s="22">
        <v>0</v>
      </c>
      <c r="T328" s="54">
        <v>0</v>
      </c>
      <c r="U328" s="31"/>
      <c r="V328" s="32"/>
      <c r="W328" s="31"/>
      <c r="X328" s="31"/>
    </row>
    <row r="329" spans="1:24" ht="15">
      <c r="A329" s="33"/>
      <c r="B329" s="33"/>
      <c r="C329" s="33"/>
      <c r="D329" s="34"/>
      <c r="E329" s="25">
        <v>0</v>
      </c>
      <c r="F329" s="21">
        <v>0</v>
      </c>
      <c r="G329" s="52">
        <v>0</v>
      </c>
      <c r="H329" s="21">
        <v>0</v>
      </c>
      <c r="I329" s="53">
        <v>0</v>
      </c>
      <c r="J329" s="21">
        <v>0</v>
      </c>
      <c r="K329" s="54">
        <v>0</v>
      </c>
      <c r="L329" s="25">
        <v>0</v>
      </c>
      <c r="M329" s="21">
        <v>0</v>
      </c>
      <c r="N329" s="52">
        <v>0</v>
      </c>
      <c r="O329" s="21">
        <v>0</v>
      </c>
      <c r="P329" s="21">
        <v>0</v>
      </c>
      <c r="Q329" s="21">
        <v>0</v>
      </c>
      <c r="R329" s="53">
        <v>0</v>
      </c>
      <c r="S329" s="22">
        <v>0</v>
      </c>
      <c r="T329" s="54">
        <v>0</v>
      </c>
      <c r="U329" s="31"/>
      <c r="V329" s="32"/>
      <c r="W329" s="31"/>
      <c r="X329" s="31"/>
    </row>
    <row r="330" spans="1:24" ht="15">
      <c r="A330" s="33"/>
      <c r="B330" s="33"/>
      <c r="C330" s="33"/>
      <c r="D330" s="34"/>
      <c r="E330" s="25">
        <v>0</v>
      </c>
      <c r="F330" s="21">
        <v>0</v>
      </c>
      <c r="G330" s="52">
        <v>0</v>
      </c>
      <c r="H330" s="21">
        <v>0</v>
      </c>
      <c r="I330" s="53">
        <v>0</v>
      </c>
      <c r="J330" s="21">
        <v>0</v>
      </c>
      <c r="K330" s="54">
        <v>0</v>
      </c>
      <c r="L330" s="25">
        <v>0</v>
      </c>
      <c r="M330" s="21">
        <v>0</v>
      </c>
      <c r="N330" s="52">
        <v>0</v>
      </c>
      <c r="O330" s="21">
        <v>0</v>
      </c>
      <c r="P330" s="21">
        <v>0</v>
      </c>
      <c r="Q330" s="21">
        <v>0</v>
      </c>
      <c r="R330" s="53">
        <v>0</v>
      </c>
      <c r="S330" s="22">
        <v>0</v>
      </c>
      <c r="T330" s="54">
        <v>0</v>
      </c>
      <c r="U330" s="31"/>
      <c r="V330" s="32"/>
      <c r="W330" s="31"/>
      <c r="X330" s="31"/>
    </row>
    <row r="331" spans="1:24" ht="15">
      <c r="A331" s="33"/>
      <c r="B331" s="33"/>
      <c r="C331" s="33"/>
      <c r="D331" s="34"/>
      <c r="E331" s="25">
        <v>0</v>
      </c>
      <c r="F331" s="21">
        <v>0</v>
      </c>
      <c r="G331" s="52">
        <v>0</v>
      </c>
      <c r="H331" s="21">
        <v>0</v>
      </c>
      <c r="I331" s="53">
        <v>0</v>
      </c>
      <c r="J331" s="21">
        <v>0</v>
      </c>
      <c r="K331" s="54">
        <v>0</v>
      </c>
      <c r="L331" s="25">
        <v>0</v>
      </c>
      <c r="M331" s="21">
        <v>0</v>
      </c>
      <c r="N331" s="52">
        <v>0</v>
      </c>
      <c r="O331" s="21">
        <v>0</v>
      </c>
      <c r="P331" s="21">
        <v>0</v>
      </c>
      <c r="Q331" s="21">
        <v>0</v>
      </c>
      <c r="R331" s="53">
        <v>0</v>
      </c>
      <c r="S331" s="22">
        <v>0</v>
      </c>
      <c r="T331" s="54">
        <v>0</v>
      </c>
      <c r="U331" s="31"/>
      <c r="V331" s="32"/>
      <c r="W331" s="31"/>
      <c r="X331" s="31"/>
    </row>
    <row r="332" spans="1:24" ht="15">
      <c r="A332" s="33"/>
      <c r="B332" s="33"/>
      <c r="C332" s="33"/>
      <c r="D332" s="34"/>
      <c r="E332" s="25">
        <v>0</v>
      </c>
      <c r="F332" s="21">
        <v>0</v>
      </c>
      <c r="G332" s="52">
        <v>0</v>
      </c>
      <c r="H332" s="21">
        <v>0</v>
      </c>
      <c r="I332" s="53">
        <v>0</v>
      </c>
      <c r="J332" s="21">
        <v>0</v>
      </c>
      <c r="K332" s="54">
        <v>0</v>
      </c>
      <c r="L332" s="25">
        <v>0</v>
      </c>
      <c r="M332" s="21">
        <v>0</v>
      </c>
      <c r="N332" s="52">
        <v>0</v>
      </c>
      <c r="O332" s="21">
        <v>0</v>
      </c>
      <c r="P332" s="21">
        <v>0</v>
      </c>
      <c r="Q332" s="21">
        <v>0</v>
      </c>
      <c r="R332" s="53">
        <v>0</v>
      </c>
      <c r="S332" s="22">
        <v>0</v>
      </c>
      <c r="T332" s="54">
        <v>0</v>
      </c>
      <c r="U332" s="31"/>
      <c r="V332" s="32"/>
      <c r="W332" s="31"/>
      <c r="X332" s="31"/>
    </row>
    <row r="333" spans="1:24" ht="15">
      <c r="A333" s="33"/>
      <c r="B333" s="33"/>
      <c r="C333" s="33"/>
      <c r="D333" s="34"/>
      <c r="E333" s="25">
        <v>0</v>
      </c>
      <c r="F333" s="21">
        <v>0</v>
      </c>
      <c r="G333" s="52">
        <v>0</v>
      </c>
      <c r="H333" s="21">
        <v>0</v>
      </c>
      <c r="I333" s="53">
        <v>0</v>
      </c>
      <c r="J333" s="21">
        <v>0</v>
      </c>
      <c r="K333" s="54">
        <v>0</v>
      </c>
      <c r="L333" s="25">
        <v>0</v>
      </c>
      <c r="M333" s="21">
        <v>0</v>
      </c>
      <c r="N333" s="52">
        <v>0</v>
      </c>
      <c r="O333" s="21">
        <v>0</v>
      </c>
      <c r="P333" s="21">
        <v>0</v>
      </c>
      <c r="Q333" s="21">
        <v>0</v>
      </c>
      <c r="R333" s="53">
        <v>0</v>
      </c>
      <c r="S333" s="22">
        <v>0</v>
      </c>
      <c r="T333" s="54">
        <v>0</v>
      </c>
      <c r="U333" s="31"/>
      <c r="V333" s="32"/>
      <c r="W333" s="31"/>
      <c r="X333" s="31"/>
    </row>
    <row r="334" spans="1:24" ht="15">
      <c r="A334" s="33"/>
      <c r="B334" s="33"/>
      <c r="C334" s="33"/>
      <c r="D334" s="34"/>
      <c r="E334" s="25">
        <v>0</v>
      </c>
      <c r="F334" s="21">
        <v>0</v>
      </c>
      <c r="G334" s="52">
        <v>0</v>
      </c>
      <c r="H334" s="21">
        <v>0</v>
      </c>
      <c r="I334" s="53">
        <v>0</v>
      </c>
      <c r="J334" s="21">
        <v>0</v>
      </c>
      <c r="K334" s="54">
        <v>0</v>
      </c>
      <c r="L334" s="25">
        <v>0</v>
      </c>
      <c r="M334" s="21">
        <v>0</v>
      </c>
      <c r="N334" s="52">
        <v>0</v>
      </c>
      <c r="O334" s="21">
        <v>0</v>
      </c>
      <c r="P334" s="21">
        <v>0</v>
      </c>
      <c r="Q334" s="21">
        <v>0</v>
      </c>
      <c r="R334" s="53">
        <v>0</v>
      </c>
      <c r="S334" s="22">
        <v>0</v>
      </c>
      <c r="T334" s="54">
        <v>0</v>
      </c>
      <c r="U334" s="31"/>
      <c r="V334" s="32"/>
      <c r="W334" s="31"/>
      <c r="X334" s="31"/>
    </row>
    <row r="335" spans="1:24" ht="15">
      <c r="A335" s="33"/>
      <c r="B335" s="33"/>
      <c r="C335" s="33"/>
      <c r="D335" s="34"/>
      <c r="E335" s="25">
        <v>0</v>
      </c>
      <c r="F335" s="21">
        <v>0</v>
      </c>
      <c r="G335" s="52">
        <v>0</v>
      </c>
      <c r="H335" s="21">
        <v>0</v>
      </c>
      <c r="I335" s="53">
        <v>0</v>
      </c>
      <c r="J335" s="21">
        <v>0</v>
      </c>
      <c r="K335" s="54">
        <v>0</v>
      </c>
      <c r="L335" s="25">
        <v>0</v>
      </c>
      <c r="M335" s="21">
        <v>0</v>
      </c>
      <c r="N335" s="52">
        <v>0</v>
      </c>
      <c r="O335" s="21">
        <v>0</v>
      </c>
      <c r="P335" s="21">
        <v>0</v>
      </c>
      <c r="Q335" s="21">
        <v>0</v>
      </c>
      <c r="R335" s="53">
        <v>0</v>
      </c>
      <c r="S335" s="22">
        <v>0</v>
      </c>
      <c r="T335" s="54">
        <v>0</v>
      </c>
      <c r="U335" s="31"/>
      <c r="V335" s="32"/>
      <c r="W335" s="31"/>
      <c r="X335" s="31"/>
    </row>
    <row r="336" spans="1:24" ht="15">
      <c r="A336" s="33"/>
      <c r="B336" s="33"/>
      <c r="C336" s="33"/>
      <c r="D336" s="34"/>
      <c r="E336" s="25">
        <v>0</v>
      </c>
      <c r="F336" s="21">
        <v>0</v>
      </c>
      <c r="G336" s="52">
        <v>0</v>
      </c>
      <c r="H336" s="21">
        <v>0</v>
      </c>
      <c r="I336" s="53">
        <v>0</v>
      </c>
      <c r="J336" s="21">
        <v>0</v>
      </c>
      <c r="K336" s="54">
        <v>0</v>
      </c>
      <c r="L336" s="25">
        <v>0</v>
      </c>
      <c r="M336" s="21">
        <v>0</v>
      </c>
      <c r="N336" s="52">
        <v>0</v>
      </c>
      <c r="O336" s="21">
        <v>0</v>
      </c>
      <c r="P336" s="21">
        <v>0</v>
      </c>
      <c r="Q336" s="21">
        <v>0</v>
      </c>
      <c r="R336" s="53">
        <v>0</v>
      </c>
      <c r="S336" s="22">
        <v>0</v>
      </c>
      <c r="T336" s="54">
        <v>0</v>
      </c>
      <c r="U336" s="31"/>
      <c r="V336" s="32"/>
      <c r="W336" s="31"/>
      <c r="X336" s="31"/>
    </row>
    <row r="337" spans="1:24" ht="15">
      <c r="A337" s="33"/>
      <c r="B337" s="33"/>
      <c r="C337" s="33"/>
      <c r="D337" s="34"/>
      <c r="E337" s="25">
        <v>0</v>
      </c>
      <c r="F337" s="21">
        <v>0</v>
      </c>
      <c r="G337" s="52">
        <v>0</v>
      </c>
      <c r="H337" s="21">
        <v>0</v>
      </c>
      <c r="I337" s="53">
        <v>0</v>
      </c>
      <c r="J337" s="21">
        <v>0</v>
      </c>
      <c r="K337" s="54">
        <v>0</v>
      </c>
      <c r="L337" s="25">
        <v>0</v>
      </c>
      <c r="M337" s="21">
        <v>0</v>
      </c>
      <c r="N337" s="52">
        <v>0</v>
      </c>
      <c r="O337" s="21">
        <v>0</v>
      </c>
      <c r="P337" s="21">
        <v>0</v>
      </c>
      <c r="Q337" s="21">
        <v>0</v>
      </c>
      <c r="R337" s="53">
        <v>0</v>
      </c>
      <c r="S337" s="22">
        <v>0</v>
      </c>
      <c r="T337" s="54">
        <v>0</v>
      </c>
      <c r="U337" s="31"/>
      <c r="V337" s="32"/>
      <c r="W337" s="31"/>
      <c r="X337" s="31"/>
    </row>
    <row r="338" spans="1:24" ht="15">
      <c r="A338" s="33"/>
      <c r="B338" s="33"/>
      <c r="C338" s="33"/>
      <c r="D338" s="34"/>
      <c r="E338" s="25">
        <v>0</v>
      </c>
      <c r="F338" s="21">
        <v>0</v>
      </c>
      <c r="G338" s="52">
        <v>0</v>
      </c>
      <c r="H338" s="21">
        <v>0</v>
      </c>
      <c r="I338" s="53">
        <v>0</v>
      </c>
      <c r="J338" s="21">
        <v>0</v>
      </c>
      <c r="K338" s="54">
        <v>0</v>
      </c>
      <c r="L338" s="25">
        <v>0</v>
      </c>
      <c r="M338" s="21">
        <v>0</v>
      </c>
      <c r="N338" s="52">
        <v>0</v>
      </c>
      <c r="O338" s="21">
        <v>0</v>
      </c>
      <c r="P338" s="21">
        <v>0</v>
      </c>
      <c r="Q338" s="21">
        <v>0</v>
      </c>
      <c r="R338" s="53">
        <v>0</v>
      </c>
      <c r="S338" s="22">
        <v>0</v>
      </c>
      <c r="T338" s="54">
        <v>0</v>
      </c>
      <c r="U338" s="31"/>
      <c r="V338" s="32"/>
      <c r="W338" s="31"/>
      <c r="X338" s="31"/>
    </row>
    <row r="339" spans="1:24" ht="15">
      <c r="A339" s="33"/>
      <c r="B339" s="33"/>
      <c r="C339" s="33"/>
      <c r="D339" s="34"/>
      <c r="E339" s="25">
        <v>0</v>
      </c>
      <c r="F339" s="21">
        <v>0</v>
      </c>
      <c r="G339" s="52">
        <v>0</v>
      </c>
      <c r="H339" s="21">
        <v>0</v>
      </c>
      <c r="I339" s="53">
        <v>0</v>
      </c>
      <c r="J339" s="21">
        <v>0</v>
      </c>
      <c r="K339" s="54">
        <v>0</v>
      </c>
      <c r="L339" s="25">
        <v>0</v>
      </c>
      <c r="M339" s="21">
        <v>0</v>
      </c>
      <c r="N339" s="52">
        <v>0</v>
      </c>
      <c r="O339" s="21">
        <v>0</v>
      </c>
      <c r="P339" s="21">
        <v>0</v>
      </c>
      <c r="Q339" s="21">
        <v>0</v>
      </c>
      <c r="R339" s="53">
        <v>0</v>
      </c>
      <c r="S339" s="22">
        <v>0</v>
      </c>
      <c r="T339" s="54">
        <v>0</v>
      </c>
      <c r="U339" s="31"/>
      <c r="V339" s="32"/>
      <c r="W339" s="31"/>
      <c r="X339" s="31"/>
    </row>
    <row r="340" spans="1:24" ht="15">
      <c r="A340" s="33"/>
      <c r="B340" s="33"/>
      <c r="C340" s="33"/>
      <c r="D340" s="34"/>
      <c r="E340" s="25">
        <v>0</v>
      </c>
      <c r="F340" s="21">
        <v>0</v>
      </c>
      <c r="G340" s="52">
        <v>0</v>
      </c>
      <c r="H340" s="21">
        <v>0</v>
      </c>
      <c r="I340" s="53">
        <v>0</v>
      </c>
      <c r="J340" s="21">
        <v>0</v>
      </c>
      <c r="K340" s="54">
        <v>0</v>
      </c>
      <c r="L340" s="25">
        <v>0</v>
      </c>
      <c r="M340" s="21">
        <v>0</v>
      </c>
      <c r="N340" s="52">
        <v>0</v>
      </c>
      <c r="O340" s="21">
        <v>0</v>
      </c>
      <c r="P340" s="21">
        <v>0</v>
      </c>
      <c r="Q340" s="21">
        <v>0</v>
      </c>
      <c r="R340" s="53">
        <v>0</v>
      </c>
      <c r="S340" s="22">
        <v>0</v>
      </c>
      <c r="T340" s="54">
        <v>0</v>
      </c>
      <c r="U340" s="31"/>
      <c r="V340" s="32"/>
      <c r="W340" s="31"/>
      <c r="X340" s="31"/>
    </row>
    <row r="341" spans="1:24" ht="15">
      <c r="A341" s="33"/>
      <c r="B341" s="33"/>
      <c r="C341" s="33"/>
      <c r="D341" s="34"/>
      <c r="E341" s="25">
        <v>0</v>
      </c>
      <c r="F341" s="21">
        <v>0</v>
      </c>
      <c r="G341" s="52">
        <v>0</v>
      </c>
      <c r="H341" s="21">
        <v>0</v>
      </c>
      <c r="I341" s="53">
        <v>0</v>
      </c>
      <c r="J341" s="21">
        <v>0</v>
      </c>
      <c r="K341" s="54">
        <v>0</v>
      </c>
      <c r="L341" s="25">
        <v>0</v>
      </c>
      <c r="M341" s="21">
        <v>0</v>
      </c>
      <c r="N341" s="52">
        <v>0</v>
      </c>
      <c r="O341" s="21">
        <v>0</v>
      </c>
      <c r="P341" s="21">
        <v>0</v>
      </c>
      <c r="Q341" s="21">
        <v>0</v>
      </c>
      <c r="R341" s="53">
        <v>0</v>
      </c>
      <c r="S341" s="22">
        <v>0</v>
      </c>
      <c r="T341" s="54">
        <v>0</v>
      </c>
      <c r="U341" s="31"/>
      <c r="V341" s="32"/>
      <c r="W341" s="31"/>
      <c r="X341" s="31"/>
    </row>
    <row r="342" spans="1:24" ht="15">
      <c r="A342" s="35"/>
      <c r="B342" s="33"/>
      <c r="C342" s="33"/>
      <c r="D342" s="34"/>
      <c r="E342" s="25">
        <v>0</v>
      </c>
      <c r="F342" s="21">
        <v>0</v>
      </c>
      <c r="G342" s="52">
        <v>0</v>
      </c>
      <c r="H342" s="21">
        <v>0</v>
      </c>
      <c r="I342" s="53">
        <v>0</v>
      </c>
      <c r="J342" s="21">
        <v>0</v>
      </c>
      <c r="K342" s="54">
        <v>0</v>
      </c>
      <c r="L342" s="25">
        <v>0</v>
      </c>
      <c r="M342" s="21">
        <v>0</v>
      </c>
      <c r="N342" s="52">
        <v>0</v>
      </c>
      <c r="O342" s="21">
        <v>0</v>
      </c>
      <c r="P342" s="21">
        <v>0</v>
      </c>
      <c r="Q342" s="21">
        <v>0</v>
      </c>
      <c r="R342" s="53">
        <v>0</v>
      </c>
      <c r="S342" s="22">
        <v>0</v>
      </c>
      <c r="T342" s="54">
        <v>0</v>
      </c>
      <c r="U342" s="31"/>
      <c r="V342" s="32"/>
      <c r="W342" s="31"/>
      <c r="X342" s="31"/>
    </row>
    <row r="343" spans="1:24" ht="15">
      <c r="A343" s="35"/>
      <c r="B343" s="33"/>
      <c r="C343" s="33"/>
      <c r="D343" s="34"/>
      <c r="E343" s="25">
        <v>0</v>
      </c>
      <c r="F343" s="21">
        <v>0</v>
      </c>
      <c r="G343" s="52">
        <v>0</v>
      </c>
      <c r="H343" s="21">
        <v>0</v>
      </c>
      <c r="I343" s="53">
        <v>0</v>
      </c>
      <c r="J343" s="21">
        <v>0</v>
      </c>
      <c r="K343" s="54">
        <v>0</v>
      </c>
      <c r="L343" s="25">
        <v>0</v>
      </c>
      <c r="M343" s="21">
        <v>0</v>
      </c>
      <c r="N343" s="52">
        <v>0</v>
      </c>
      <c r="O343" s="21">
        <v>0</v>
      </c>
      <c r="P343" s="21">
        <v>0</v>
      </c>
      <c r="Q343" s="21">
        <v>0</v>
      </c>
      <c r="R343" s="53">
        <v>0</v>
      </c>
      <c r="S343" s="22">
        <v>0</v>
      </c>
      <c r="T343" s="54">
        <v>0</v>
      </c>
      <c r="U343" s="31"/>
      <c r="V343" s="32"/>
      <c r="W343" s="31"/>
      <c r="X343" s="31"/>
    </row>
    <row r="344" spans="1:24" s="29" customFormat="1" ht="15">
      <c r="A344" s="35"/>
      <c r="B344" s="33"/>
      <c r="C344" s="33"/>
      <c r="D344" s="34"/>
      <c r="E344" s="25">
        <v>0</v>
      </c>
      <c r="F344" s="21">
        <v>0</v>
      </c>
      <c r="G344" s="52">
        <v>0</v>
      </c>
      <c r="H344" s="21">
        <v>0</v>
      </c>
      <c r="I344" s="53">
        <v>0</v>
      </c>
      <c r="J344" s="21">
        <v>0</v>
      </c>
      <c r="K344" s="54">
        <v>0</v>
      </c>
      <c r="L344" s="25">
        <v>0</v>
      </c>
      <c r="M344" s="21">
        <v>0</v>
      </c>
      <c r="N344" s="52">
        <v>0</v>
      </c>
      <c r="O344" s="21">
        <v>0</v>
      </c>
      <c r="P344" s="21">
        <v>0</v>
      </c>
      <c r="Q344" s="21">
        <v>0</v>
      </c>
      <c r="R344" s="53">
        <v>0</v>
      </c>
      <c r="S344" s="22">
        <v>0</v>
      </c>
      <c r="T344" s="54">
        <v>0</v>
      </c>
      <c r="U344" s="36"/>
      <c r="V344" s="37"/>
      <c r="W344" s="36"/>
      <c r="X344" s="36"/>
    </row>
    <row r="345" spans="1:24" s="29" customFormat="1" ht="15">
      <c r="A345" s="35"/>
      <c r="B345" s="33"/>
      <c r="C345" s="33"/>
      <c r="D345" s="34"/>
      <c r="E345" s="25">
        <v>0</v>
      </c>
      <c r="F345" s="21">
        <v>0</v>
      </c>
      <c r="G345" s="52">
        <v>0</v>
      </c>
      <c r="H345" s="21">
        <v>0</v>
      </c>
      <c r="I345" s="53">
        <v>0</v>
      </c>
      <c r="J345" s="21">
        <v>0</v>
      </c>
      <c r="K345" s="54">
        <v>0</v>
      </c>
      <c r="L345" s="25">
        <v>0</v>
      </c>
      <c r="M345" s="21">
        <v>0</v>
      </c>
      <c r="N345" s="52">
        <v>0</v>
      </c>
      <c r="O345" s="21">
        <v>0</v>
      </c>
      <c r="P345" s="21">
        <v>0</v>
      </c>
      <c r="Q345" s="21">
        <v>0</v>
      </c>
      <c r="R345" s="53">
        <v>0</v>
      </c>
      <c r="S345" s="22">
        <v>0</v>
      </c>
      <c r="T345" s="54">
        <v>0</v>
      </c>
      <c r="U345" s="36"/>
      <c r="V345" s="37"/>
      <c r="W345" s="36"/>
      <c r="X345" s="36"/>
    </row>
    <row r="346" spans="1:24" s="57" customFormat="1" ht="15">
      <c r="A346" s="55" t="s">
        <v>16</v>
      </c>
      <c r="B346" s="55"/>
      <c r="C346" s="55"/>
      <c r="D346" s="55"/>
      <c r="E346" s="56">
        <f>SUM(E324:E345)</f>
        <v>1</v>
      </c>
      <c r="F346" s="56">
        <f aca="true" t="shared" si="9" ref="F346:T346">SUM(F324:F345)</f>
        <v>1</v>
      </c>
      <c r="G346" s="56">
        <f t="shared" si="9"/>
        <v>100</v>
      </c>
      <c r="H346" s="56">
        <f t="shared" si="9"/>
        <v>0</v>
      </c>
      <c r="I346" s="56">
        <f t="shared" si="9"/>
        <v>0</v>
      </c>
      <c r="J346" s="56">
        <f t="shared" si="9"/>
        <v>0</v>
      </c>
      <c r="K346" s="56">
        <f t="shared" si="9"/>
        <v>0</v>
      </c>
      <c r="L346" s="56">
        <f t="shared" si="9"/>
        <v>2</v>
      </c>
      <c r="M346" s="56">
        <f t="shared" si="9"/>
        <v>0</v>
      </c>
      <c r="N346" s="56">
        <f t="shared" si="9"/>
        <v>0</v>
      </c>
      <c r="O346" s="56">
        <f t="shared" si="9"/>
        <v>2</v>
      </c>
      <c r="P346" s="56">
        <f t="shared" si="9"/>
        <v>0</v>
      </c>
      <c r="Q346" s="56">
        <f t="shared" si="9"/>
        <v>2</v>
      </c>
      <c r="R346" s="56">
        <f t="shared" si="9"/>
        <v>100</v>
      </c>
      <c r="S346" s="56">
        <f t="shared" si="9"/>
        <v>0</v>
      </c>
      <c r="T346" s="56">
        <f t="shared" si="9"/>
        <v>0</v>
      </c>
      <c r="U346" s="31"/>
      <c r="V346" s="32"/>
      <c r="W346" s="31"/>
      <c r="X346" s="31"/>
    </row>
    <row r="347" spans="1:22" s="57" customFormat="1" ht="15">
      <c r="A347" s="58" t="s">
        <v>22</v>
      </c>
      <c r="B347" s="58"/>
      <c r="C347" s="58"/>
      <c r="D347" s="58"/>
      <c r="E347" s="25">
        <f>SUM(E346)</f>
        <v>1</v>
      </c>
      <c r="F347" s="21">
        <f>F346</f>
        <v>1</v>
      </c>
      <c r="G347" s="52">
        <f>IF(F347&gt;0,(F347*100/(E347-J347)),0)</f>
        <v>100</v>
      </c>
      <c r="H347" s="21">
        <f>H346</f>
        <v>0</v>
      </c>
      <c r="I347" s="53">
        <f>IF(H347&gt;0,(H347*100/(E347-J347)),0)</f>
        <v>0</v>
      </c>
      <c r="J347" s="21">
        <f>J346</f>
        <v>0</v>
      </c>
      <c r="K347" s="54">
        <f>IF(J347&gt;0,(J347*100/E347),0)</f>
        <v>0</v>
      </c>
      <c r="L347" s="25">
        <f>L346</f>
        <v>2</v>
      </c>
      <c r="M347" s="21">
        <f>M346</f>
        <v>0</v>
      </c>
      <c r="N347" s="52">
        <f>IF(M347&gt;0,(M347*100/(L347-S347)),0)</f>
        <v>0</v>
      </c>
      <c r="O347" s="21">
        <f>O346</f>
        <v>2</v>
      </c>
      <c r="P347" s="21">
        <f>P346</f>
        <v>0</v>
      </c>
      <c r="Q347" s="21">
        <f>Q346</f>
        <v>2</v>
      </c>
      <c r="R347" s="53">
        <f>IF(Q347&gt;0,(Q347*100/(L347-S347)),0)</f>
        <v>100</v>
      </c>
      <c r="S347" s="21">
        <f>S346</f>
        <v>0</v>
      </c>
      <c r="T347" s="54">
        <f>IF(S347&gt;0,(S347*100/L347),0)</f>
        <v>0</v>
      </c>
      <c r="V347" s="59"/>
    </row>
    <row r="351" spans="1:22" s="3" customFormat="1" ht="18.75">
      <c r="A351" s="2" t="s">
        <v>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V351" s="4"/>
    </row>
    <row r="352" spans="1:22" s="3" customFormat="1" ht="18.75">
      <c r="A352" s="2" t="s">
        <v>43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V352" s="4"/>
    </row>
    <row r="353" s="5" customFormat="1" ht="15"/>
    <row r="354" spans="1:20" ht="15">
      <c r="A354" s="6" t="s">
        <v>2</v>
      </c>
      <c r="B354" s="6"/>
      <c r="C354" s="7" t="s">
        <v>3</v>
      </c>
      <c r="D354" s="7"/>
      <c r="E354" s="6" t="s">
        <v>4</v>
      </c>
      <c r="F354" s="6"/>
      <c r="G354" s="6"/>
      <c r="H354" s="6"/>
      <c r="I354" s="6"/>
      <c r="J354" s="6"/>
      <c r="K354" s="6"/>
      <c r="L354" s="6" t="s">
        <v>5</v>
      </c>
      <c r="M354" s="6"/>
      <c r="N354" s="6"/>
      <c r="O354" s="6"/>
      <c r="P354" s="6"/>
      <c r="Q354" s="6"/>
      <c r="R354" s="6"/>
      <c r="S354" s="6"/>
      <c r="T354" s="6"/>
    </row>
    <row r="355" spans="1:20" ht="15">
      <c r="A355" s="8" t="s">
        <v>6</v>
      </c>
      <c r="B355" s="8" t="s">
        <v>7</v>
      </c>
      <c r="C355" s="7"/>
      <c r="D355" s="7"/>
      <c r="E355" s="9" t="s">
        <v>8</v>
      </c>
      <c r="F355" s="10" t="s">
        <v>9</v>
      </c>
      <c r="G355" s="10"/>
      <c r="H355" s="11" t="s">
        <v>10</v>
      </c>
      <c r="I355" s="11"/>
      <c r="J355" s="12" t="s">
        <v>11</v>
      </c>
      <c r="K355" s="12"/>
      <c r="L355" s="9" t="s">
        <v>8</v>
      </c>
      <c r="M355" s="10" t="s">
        <v>9</v>
      </c>
      <c r="N355" s="10"/>
      <c r="O355" s="11" t="s">
        <v>10</v>
      </c>
      <c r="P355" s="11"/>
      <c r="Q355" s="11"/>
      <c r="R355" s="11"/>
      <c r="S355" s="12" t="s">
        <v>11</v>
      </c>
      <c r="T355" s="12"/>
    </row>
    <row r="356" spans="1:20" ht="15">
      <c r="A356" s="8"/>
      <c r="B356" s="8"/>
      <c r="C356" s="7"/>
      <c r="D356" s="7"/>
      <c r="E356" s="9"/>
      <c r="F356" s="8" t="s">
        <v>12</v>
      </c>
      <c r="G356" s="14" t="s">
        <v>13</v>
      </c>
      <c r="H356" s="8" t="s">
        <v>12</v>
      </c>
      <c r="I356" s="15" t="s">
        <v>13</v>
      </c>
      <c r="J356" s="8" t="s">
        <v>8</v>
      </c>
      <c r="K356" s="16" t="s">
        <v>13</v>
      </c>
      <c r="L356" s="9"/>
      <c r="M356" s="8" t="s">
        <v>12</v>
      </c>
      <c r="N356" s="14" t="s">
        <v>13</v>
      </c>
      <c r="O356" s="6" t="s">
        <v>12</v>
      </c>
      <c r="P356" s="6"/>
      <c r="Q356" s="6"/>
      <c r="R356" s="15" t="s">
        <v>13</v>
      </c>
      <c r="S356" s="8" t="s">
        <v>8</v>
      </c>
      <c r="T356" s="16" t="s">
        <v>13</v>
      </c>
    </row>
    <row r="357" spans="1:20" ht="15">
      <c r="A357" s="8"/>
      <c r="B357" s="8"/>
      <c r="C357" s="7"/>
      <c r="D357" s="7"/>
      <c r="E357" s="9"/>
      <c r="F357" s="8"/>
      <c r="G357" s="14"/>
      <c r="H357" s="8"/>
      <c r="I357" s="15"/>
      <c r="J357" s="8"/>
      <c r="K357" s="16"/>
      <c r="L357" s="9"/>
      <c r="M357" s="8"/>
      <c r="N357" s="14"/>
      <c r="O357" s="6" t="s">
        <v>14</v>
      </c>
      <c r="P357" s="21" t="s">
        <v>15</v>
      </c>
      <c r="Q357" s="21" t="s">
        <v>16</v>
      </c>
      <c r="R357" s="15"/>
      <c r="S357" s="8"/>
      <c r="T357" s="16"/>
    </row>
    <row r="358" spans="1:20" ht="1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1:22" s="29" customFormat="1" ht="14.25" customHeight="1">
      <c r="A359" s="23">
        <v>41456</v>
      </c>
      <c r="B359" s="23">
        <v>41639</v>
      </c>
      <c r="C359" s="23" t="s">
        <v>17</v>
      </c>
      <c r="D359" s="24" t="s">
        <v>18</v>
      </c>
      <c r="E359" s="25">
        <v>26</v>
      </c>
      <c r="F359" s="21">
        <v>11</v>
      </c>
      <c r="G359" s="52">
        <v>42.31</v>
      </c>
      <c r="H359" s="21">
        <v>14</v>
      </c>
      <c r="I359" s="53">
        <v>53.85</v>
      </c>
      <c r="J359" s="21">
        <v>1</v>
      </c>
      <c r="K359" s="54">
        <v>3.84615384615385</v>
      </c>
      <c r="L359" s="25">
        <v>27</v>
      </c>
      <c r="M359" s="21">
        <v>15</v>
      </c>
      <c r="N359" s="52">
        <v>55.56</v>
      </c>
      <c r="O359" s="21">
        <v>5</v>
      </c>
      <c r="P359" s="21">
        <v>6</v>
      </c>
      <c r="Q359" s="21">
        <v>11</v>
      </c>
      <c r="R359" s="53">
        <v>40.74</v>
      </c>
      <c r="S359" s="22">
        <v>1</v>
      </c>
      <c r="T359" s="54">
        <v>4</v>
      </c>
      <c r="V359" s="30"/>
    </row>
    <row r="360" spans="1:22" ht="14.25" customHeight="1">
      <c r="A360" s="23"/>
      <c r="B360" s="23"/>
      <c r="C360" s="23" t="s">
        <v>44</v>
      </c>
      <c r="D360" s="24" t="s">
        <v>18</v>
      </c>
      <c r="E360" s="25">
        <v>1</v>
      </c>
      <c r="F360" s="21">
        <v>0</v>
      </c>
      <c r="G360" s="52">
        <v>0</v>
      </c>
      <c r="H360" s="21">
        <v>0</v>
      </c>
      <c r="I360" s="53">
        <v>0</v>
      </c>
      <c r="J360" s="21">
        <v>1</v>
      </c>
      <c r="K360" s="54">
        <v>100</v>
      </c>
      <c r="L360" s="25">
        <v>0</v>
      </c>
      <c r="M360" s="21">
        <v>0</v>
      </c>
      <c r="N360" s="52">
        <v>0</v>
      </c>
      <c r="O360" s="21">
        <v>0</v>
      </c>
      <c r="P360" s="21">
        <v>0</v>
      </c>
      <c r="Q360" s="21">
        <v>0</v>
      </c>
      <c r="R360" s="53">
        <v>0</v>
      </c>
      <c r="S360" s="22">
        <v>0</v>
      </c>
      <c r="T360" s="54">
        <v>0</v>
      </c>
      <c r="V360" s="30"/>
    </row>
    <row r="361" spans="1:22" ht="14.25" customHeight="1">
      <c r="A361" s="23"/>
      <c r="B361" s="23"/>
      <c r="C361" s="23"/>
      <c r="D361" s="24"/>
      <c r="E361" s="25">
        <v>0</v>
      </c>
      <c r="F361" s="21">
        <v>0</v>
      </c>
      <c r="G361" s="52">
        <v>0</v>
      </c>
      <c r="H361" s="21">
        <v>0</v>
      </c>
      <c r="I361" s="53">
        <v>0</v>
      </c>
      <c r="J361" s="21">
        <v>0</v>
      </c>
      <c r="K361" s="54">
        <v>0</v>
      </c>
      <c r="L361" s="25">
        <v>0</v>
      </c>
      <c r="M361" s="21">
        <v>0</v>
      </c>
      <c r="N361" s="52">
        <v>0</v>
      </c>
      <c r="O361" s="21">
        <v>0</v>
      </c>
      <c r="P361" s="21">
        <v>0</v>
      </c>
      <c r="Q361" s="21">
        <v>0</v>
      </c>
      <c r="R361" s="53">
        <v>0</v>
      </c>
      <c r="S361" s="22">
        <v>0</v>
      </c>
      <c r="T361" s="54">
        <v>0</v>
      </c>
      <c r="V361" s="30"/>
    </row>
    <row r="362" spans="1:24" ht="15">
      <c r="A362" s="33"/>
      <c r="B362" s="33"/>
      <c r="C362" s="33"/>
      <c r="D362" s="34"/>
      <c r="E362" s="25">
        <v>0</v>
      </c>
      <c r="F362" s="21">
        <v>0</v>
      </c>
      <c r="G362" s="52">
        <v>0</v>
      </c>
      <c r="H362" s="21">
        <v>0</v>
      </c>
      <c r="I362" s="53">
        <v>0</v>
      </c>
      <c r="J362" s="21">
        <v>0</v>
      </c>
      <c r="K362" s="54">
        <v>0</v>
      </c>
      <c r="L362" s="25">
        <v>0</v>
      </c>
      <c r="M362" s="21">
        <v>0</v>
      </c>
      <c r="N362" s="52">
        <v>0</v>
      </c>
      <c r="O362" s="21">
        <v>0</v>
      </c>
      <c r="P362" s="21">
        <v>0</v>
      </c>
      <c r="Q362" s="21">
        <v>0</v>
      </c>
      <c r="R362" s="53">
        <v>0</v>
      </c>
      <c r="S362" s="22">
        <v>0</v>
      </c>
      <c r="T362" s="54">
        <v>0</v>
      </c>
      <c r="U362" s="31"/>
      <c r="V362" s="32"/>
      <c r="W362" s="31"/>
      <c r="X362" s="31"/>
    </row>
    <row r="363" spans="1:24" ht="15">
      <c r="A363" s="33"/>
      <c r="B363" s="33"/>
      <c r="C363" s="33"/>
      <c r="D363" s="34"/>
      <c r="E363" s="25">
        <v>0</v>
      </c>
      <c r="F363" s="21">
        <v>0</v>
      </c>
      <c r="G363" s="52">
        <v>0</v>
      </c>
      <c r="H363" s="21">
        <v>0</v>
      </c>
      <c r="I363" s="53">
        <v>0</v>
      </c>
      <c r="J363" s="21">
        <v>0</v>
      </c>
      <c r="K363" s="54">
        <v>0</v>
      </c>
      <c r="L363" s="25">
        <v>0</v>
      </c>
      <c r="M363" s="21">
        <v>0</v>
      </c>
      <c r="N363" s="52">
        <v>0</v>
      </c>
      <c r="O363" s="21">
        <v>0</v>
      </c>
      <c r="P363" s="21">
        <v>0</v>
      </c>
      <c r="Q363" s="21">
        <v>0</v>
      </c>
      <c r="R363" s="53">
        <v>0</v>
      </c>
      <c r="S363" s="22">
        <v>0</v>
      </c>
      <c r="T363" s="54">
        <v>0</v>
      </c>
      <c r="U363" s="31"/>
      <c r="V363" s="32"/>
      <c r="W363" s="31"/>
      <c r="X363" s="31"/>
    </row>
    <row r="364" spans="1:24" ht="15">
      <c r="A364" s="33"/>
      <c r="B364" s="33"/>
      <c r="C364" s="33"/>
      <c r="D364" s="34"/>
      <c r="E364" s="25">
        <v>0</v>
      </c>
      <c r="F364" s="21">
        <v>0</v>
      </c>
      <c r="G364" s="52">
        <v>0</v>
      </c>
      <c r="H364" s="21">
        <v>0</v>
      </c>
      <c r="I364" s="53">
        <v>0</v>
      </c>
      <c r="J364" s="21">
        <v>0</v>
      </c>
      <c r="K364" s="54">
        <v>0</v>
      </c>
      <c r="L364" s="25">
        <v>0</v>
      </c>
      <c r="M364" s="21">
        <v>0</v>
      </c>
      <c r="N364" s="52">
        <v>0</v>
      </c>
      <c r="O364" s="21">
        <v>0</v>
      </c>
      <c r="P364" s="21">
        <v>0</v>
      </c>
      <c r="Q364" s="21">
        <v>0</v>
      </c>
      <c r="R364" s="53">
        <v>0</v>
      </c>
      <c r="S364" s="22">
        <v>0</v>
      </c>
      <c r="T364" s="54">
        <v>0</v>
      </c>
      <c r="U364" s="31"/>
      <c r="V364" s="32"/>
      <c r="W364" s="31"/>
      <c r="X364" s="31"/>
    </row>
    <row r="365" spans="1:24" ht="15">
      <c r="A365" s="33"/>
      <c r="B365" s="33"/>
      <c r="C365" s="33"/>
      <c r="D365" s="34"/>
      <c r="E365" s="25">
        <v>0</v>
      </c>
      <c r="F365" s="21">
        <v>0</v>
      </c>
      <c r="G365" s="52">
        <v>0</v>
      </c>
      <c r="H365" s="21">
        <v>0</v>
      </c>
      <c r="I365" s="53">
        <v>0</v>
      </c>
      <c r="J365" s="21">
        <v>0</v>
      </c>
      <c r="K365" s="54">
        <v>0</v>
      </c>
      <c r="L365" s="25">
        <v>0</v>
      </c>
      <c r="M365" s="21">
        <v>0</v>
      </c>
      <c r="N365" s="52">
        <v>0</v>
      </c>
      <c r="O365" s="21">
        <v>0</v>
      </c>
      <c r="P365" s="21">
        <v>0</v>
      </c>
      <c r="Q365" s="21">
        <v>0</v>
      </c>
      <c r="R365" s="53">
        <v>0</v>
      </c>
      <c r="S365" s="22">
        <v>0</v>
      </c>
      <c r="T365" s="54">
        <v>0</v>
      </c>
      <c r="U365" s="31"/>
      <c r="V365" s="32"/>
      <c r="W365" s="31"/>
      <c r="X365" s="31"/>
    </row>
    <row r="366" spans="1:24" ht="15">
      <c r="A366" s="33"/>
      <c r="B366" s="33"/>
      <c r="C366" s="33"/>
      <c r="D366" s="34"/>
      <c r="E366" s="25">
        <v>0</v>
      </c>
      <c r="F366" s="21">
        <v>0</v>
      </c>
      <c r="G366" s="52">
        <v>0</v>
      </c>
      <c r="H366" s="21">
        <v>0</v>
      </c>
      <c r="I366" s="53">
        <v>0</v>
      </c>
      <c r="J366" s="21">
        <v>0</v>
      </c>
      <c r="K366" s="54">
        <v>0</v>
      </c>
      <c r="L366" s="25">
        <v>0</v>
      </c>
      <c r="M366" s="21">
        <v>0</v>
      </c>
      <c r="N366" s="52">
        <v>0</v>
      </c>
      <c r="O366" s="21">
        <v>0</v>
      </c>
      <c r="P366" s="21">
        <v>0</v>
      </c>
      <c r="Q366" s="21">
        <v>0</v>
      </c>
      <c r="R366" s="53">
        <v>0</v>
      </c>
      <c r="S366" s="22">
        <v>0</v>
      </c>
      <c r="T366" s="54">
        <v>0</v>
      </c>
      <c r="U366" s="31"/>
      <c r="V366" s="32"/>
      <c r="W366" s="31"/>
      <c r="X366" s="31"/>
    </row>
    <row r="367" spans="1:24" ht="15">
      <c r="A367" s="33"/>
      <c r="B367" s="33"/>
      <c r="C367" s="33"/>
      <c r="D367" s="34"/>
      <c r="E367" s="25">
        <v>0</v>
      </c>
      <c r="F367" s="21">
        <v>0</v>
      </c>
      <c r="G367" s="52">
        <v>0</v>
      </c>
      <c r="H367" s="21">
        <v>0</v>
      </c>
      <c r="I367" s="53">
        <v>0</v>
      </c>
      <c r="J367" s="21">
        <v>0</v>
      </c>
      <c r="K367" s="54">
        <v>0</v>
      </c>
      <c r="L367" s="25">
        <v>0</v>
      </c>
      <c r="M367" s="21">
        <v>0</v>
      </c>
      <c r="N367" s="52">
        <v>0</v>
      </c>
      <c r="O367" s="21">
        <v>0</v>
      </c>
      <c r="P367" s="21">
        <v>0</v>
      </c>
      <c r="Q367" s="21">
        <v>0</v>
      </c>
      <c r="R367" s="53">
        <v>0</v>
      </c>
      <c r="S367" s="22">
        <v>0</v>
      </c>
      <c r="T367" s="54">
        <v>0</v>
      </c>
      <c r="U367" s="31"/>
      <c r="V367" s="32"/>
      <c r="W367" s="31"/>
      <c r="X367" s="31"/>
    </row>
    <row r="368" spans="1:24" ht="15">
      <c r="A368" s="33"/>
      <c r="B368" s="33"/>
      <c r="C368" s="33"/>
      <c r="D368" s="34"/>
      <c r="E368" s="25">
        <v>0</v>
      </c>
      <c r="F368" s="21">
        <v>0</v>
      </c>
      <c r="G368" s="52">
        <v>0</v>
      </c>
      <c r="H368" s="21">
        <v>0</v>
      </c>
      <c r="I368" s="53">
        <v>0</v>
      </c>
      <c r="J368" s="21">
        <v>0</v>
      </c>
      <c r="K368" s="54">
        <v>0</v>
      </c>
      <c r="L368" s="25">
        <v>0</v>
      </c>
      <c r="M368" s="21">
        <v>0</v>
      </c>
      <c r="N368" s="52">
        <v>0</v>
      </c>
      <c r="O368" s="21">
        <v>0</v>
      </c>
      <c r="P368" s="21">
        <v>0</v>
      </c>
      <c r="Q368" s="21">
        <v>0</v>
      </c>
      <c r="R368" s="53">
        <v>0</v>
      </c>
      <c r="S368" s="22">
        <v>0</v>
      </c>
      <c r="T368" s="54">
        <v>0</v>
      </c>
      <c r="U368" s="31"/>
      <c r="V368" s="32"/>
      <c r="W368" s="31"/>
      <c r="X368" s="31"/>
    </row>
    <row r="369" spans="1:24" ht="15">
      <c r="A369" s="33"/>
      <c r="B369" s="33"/>
      <c r="C369" s="33"/>
      <c r="D369" s="34"/>
      <c r="E369" s="25">
        <v>0</v>
      </c>
      <c r="F369" s="21">
        <v>0</v>
      </c>
      <c r="G369" s="52">
        <v>0</v>
      </c>
      <c r="H369" s="21">
        <v>0</v>
      </c>
      <c r="I369" s="53">
        <v>0</v>
      </c>
      <c r="J369" s="21">
        <v>0</v>
      </c>
      <c r="K369" s="54">
        <v>0</v>
      </c>
      <c r="L369" s="25">
        <v>0</v>
      </c>
      <c r="M369" s="21">
        <v>0</v>
      </c>
      <c r="N369" s="52">
        <v>0</v>
      </c>
      <c r="O369" s="21">
        <v>0</v>
      </c>
      <c r="P369" s="21">
        <v>0</v>
      </c>
      <c r="Q369" s="21">
        <v>0</v>
      </c>
      <c r="R369" s="53">
        <v>0</v>
      </c>
      <c r="S369" s="22">
        <v>0</v>
      </c>
      <c r="T369" s="54">
        <v>0</v>
      </c>
      <c r="U369" s="31"/>
      <c r="V369" s="32"/>
      <c r="W369" s="31"/>
      <c r="X369" s="31"/>
    </row>
    <row r="370" spans="1:24" ht="15">
      <c r="A370" s="33"/>
      <c r="B370" s="33"/>
      <c r="C370" s="33"/>
      <c r="D370" s="34"/>
      <c r="E370" s="25">
        <v>0</v>
      </c>
      <c r="F370" s="21">
        <v>0</v>
      </c>
      <c r="G370" s="52">
        <v>0</v>
      </c>
      <c r="H370" s="21">
        <v>0</v>
      </c>
      <c r="I370" s="53">
        <v>0</v>
      </c>
      <c r="J370" s="21">
        <v>0</v>
      </c>
      <c r="K370" s="54">
        <v>0</v>
      </c>
      <c r="L370" s="25">
        <v>0</v>
      </c>
      <c r="M370" s="21">
        <v>0</v>
      </c>
      <c r="N370" s="52">
        <v>0</v>
      </c>
      <c r="O370" s="21">
        <v>0</v>
      </c>
      <c r="P370" s="21">
        <v>0</v>
      </c>
      <c r="Q370" s="21">
        <v>0</v>
      </c>
      <c r="R370" s="53">
        <v>0</v>
      </c>
      <c r="S370" s="22">
        <v>0</v>
      </c>
      <c r="T370" s="54">
        <v>0</v>
      </c>
      <c r="U370" s="31"/>
      <c r="V370" s="32"/>
      <c r="W370" s="31"/>
      <c r="X370" s="31"/>
    </row>
    <row r="371" spans="1:24" ht="15">
      <c r="A371" s="33"/>
      <c r="B371" s="33"/>
      <c r="C371" s="33"/>
      <c r="D371" s="34"/>
      <c r="E371" s="25">
        <v>0</v>
      </c>
      <c r="F371" s="21">
        <v>0</v>
      </c>
      <c r="G371" s="52">
        <v>0</v>
      </c>
      <c r="H371" s="21">
        <v>0</v>
      </c>
      <c r="I371" s="53">
        <v>0</v>
      </c>
      <c r="J371" s="21">
        <v>0</v>
      </c>
      <c r="K371" s="54">
        <v>0</v>
      </c>
      <c r="L371" s="25">
        <v>0</v>
      </c>
      <c r="M371" s="21">
        <v>0</v>
      </c>
      <c r="N371" s="52">
        <v>0</v>
      </c>
      <c r="O371" s="21">
        <v>0</v>
      </c>
      <c r="P371" s="21">
        <v>0</v>
      </c>
      <c r="Q371" s="21">
        <v>0</v>
      </c>
      <c r="R371" s="53">
        <v>0</v>
      </c>
      <c r="S371" s="22">
        <v>0</v>
      </c>
      <c r="T371" s="54">
        <v>0</v>
      </c>
      <c r="U371" s="31"/>
      <c r="V371" s="32"/>
      <c r="W371" s="31"/>
      <c r="X371" s="31"/>
    </row>
    <row r="372" spans="1:24" ht="15">
      <c r="A372" s="33"/>
      <c r="B372" s="33"/>
      <c r="C372" s="33"/>
      <c r="D372" s="34"/>
      <c r="E372" s="25">
        <v>0</v>
      </c>
      <c r="F372" s="21">
        <v>0</v>
      </c>
      <c r="G372" s="52">
        <v>0</v>
      </c>
      <c r="H372" s="21">
        <v>0</v>
      </c>
      <c r="I372" s="53">
        <v>0</v>
      </c>
      <c r="J372" s="21">
        <v>0</v>
      </c>
      <c r="K372" s="54">
        <v>0</v>
      </c>
      <c r="L372" s="25">
        <v>0</v>
      </c>
      <c r="M372" s="21">
        <v>0</v>
      </c>
      <c r="N372" s="52">
        <v>0</v>
      </c>
      <c r="O372" s="21">
        <v>0</v>
      </c>
      <c r="P372" s="21">
        <v>0</v>
      </c>
      <c r="Q372" s="21">
        <v>0</v>
      </c>
      <c r="R372" s="53">
        <v>0</v>
      </c>
      <c r="S372" s="22">
        <v>0</v>
      </c>
      <c r="T372" s="54">
        <v>0</v>
      </c>
      <c r="U372" s="31"/>
      <c r="V372" s="32"/>
      <c r="W372" s="31"/>
      <c r="X372" s="31"/>
    </row>
    <row r="373" spans="1:24" ht="15">
      <c r="A373" s="33"/>
      <c r="B373" s="33"/>
      <c r="C373" s="33"/>
      <c r="D373" s="34"/>
      <c r="E373" s="25">
        <v>0</v>
      </c>
      <c r="F373" s="21">
        <v>0</v>
      </c>
      <c r="G373" s="52">
        <v>0</v>
      </c>
      <c r="H373" s="21">
        <v>0</v>
      </c>
      <c r="I373" s="53">
        <v>0</v>
      </c>
      <c r="J373" s="21">
        <v>0</v>
      </c>
      <c r="K373" s="54">
        <v>0</v>
      </c>
      <c r="L373" s="25">
        <v>0</v>
      </c>
      <c r="M373" s="21">
        <v>0</v>
      </c>
      <c r="N373" s="52">
        <v>0</v>
      </c>
      <c r="O373" s="21">
        <v>0</v>
      </c>
      <c r="P373" s="21">
        <v>0</v>
      </c>
      <c r="Q373" s="21">
        <v>0</v>
      </c>
      <c r="R373" s="53">
        <v>0</v>
      </c>
      <c r="S373" s="22">
        <v>0</v>
      </c>
      <c r="T373" s="54">
        <v>0</v>
      </c>
      <c r="U373" s="31"/>
      <c r="V373" s="32"/>
      <c r="W373" s="31"/>
      <c r="X373" s="31"/>
    </row>
    <row r="374" spans="1:24" ht="15">
      <c r="A374" s="33"/>
      <c r="B374" s="33"/>
      <c r="C374" s="33"/>
      <c r="D374" s="34"/>
      <c r="E374" s="25">
        <v>0</v>
      </c>
      <c r="F374" s="21">
        <v>0</v>
      </c>
      <c r="G374" s="52">
        <v>0</v>
      </c>
      <c r="H374" s="21">
        <v>0</v>
      </c>
      <c r="I374" s="53">
        <v>0</v>
      </c>
      <c r="J374" s="21">
        <v>0</v>
      </c>
      <c r="K374" s="54">
        <v>0</v>
      </c>
      <c r="L374" s="25">
        <v>0</v>
      </c>
      <c r="M374" s="21">
        <v>0</v>
      </c>
      <c r="N374" s="52">
        <v>0</v>
      </c>
      <c r="O374" s="21">
        <v>0</v>
      </c>
      <c r="P374" s="21">
        <v>0</v>
      </c>
      <c r="Q374" s="21">
        <v>0</v>
      </c>
      <c r="R374" s="53">
        <v>0</v>
      </c>
      <c r="S374" s="22">
        <v>0</v>
      </c>
      <c r="T374" s="54">
        <v>0</v>
      </c>
      <c r="U374" s="31"/>
      <c r="V374" s="32"/>
      <c r="W374" s="31"/>
      <c r="X374" s="31"/>
    </row>
    <row r="375" spans="1:24" ht="15">
      <c r="A375" s="33"/>
      <c r="B375" s="33"/>
      <c r="C375" s="33"/>
      <c r="D375" s="34"/>
      <c r="E375" s="25">
        <v>0</v>
      </c>
      <c r="F375" s="21">
        <v>0</v>
      </c>
      <c r="G375" s="52">
        <v>0</v>
      </c>
      <c r="H375" s="21">
        <v>0</v>
      </c>
      <c r="I375" s="53">
        <v>0</v>
      </c>
      <c r="J375" s="21">
        <v>0</v>
      </c>
      <c r="K375" s="54">
        <v>0</v>
      </c>
      <c r="L375" s="25">
        <v>0</v>
      </c>
      <c r="M375" s="21">
        <v>0</v>
      </c>
      <c r="N375" s="52">
        <v>0</v>
      </c>
      <c r="O375" s="21">
        <v>0</v>
      </c>
      <c r="P375" s="21">
        <v>0</v>
      </c>
      <c r="Q375" s="21">
        <v>0</v>
      </c>
      <c r="R375" s="53">
        <v>0</v>
      </c>
      <c r="S375" s="22">
        <v>0</v>
      </c>
      <c r="T375" s="54">
        <v>0</v>
      </c>
      <c r="U375" s="31"/>
      <c r="V375" s="32"/>
      <c r="W375" s="31"/>
      <c r="X375" s="31"/>
    </row>
    <row r="376" spans="1:24" ht="15">
      <c r="A376" s="33"/>
      <c r="B376" s="33"/>
      <c r="C376" s="33"/>
      <c r="D376" s="34"/>
      <c r="E376" s="25">
        <v>0</v>
      </c>
      <c r="F376" s="21">
        <v>0</v>
      </c>
      <c r="G376" s="52">
        <v>0</v>
      </c>
      <c r="H376" s="21">
        <v>0</v>
      </c>
      <c r="I376" s="53">
        <v>0</v>
      </c>
      <c r="J376" s="21">
        <v>0</v>
      </c>
      <c r="K376" s="54">
        <v>0</v>
      </c>
      <c r="L376" s="25">
        <v>0</v>
      </c>
      <c r="M376" s="21">
        <v>0</v>
      </c>
      <c r="N376" s="52">
        <v>0</v>
      </c>
      <c r="O376" s="21">
        <v>0</v>
      </c>
      <c r="P376" s="21">
        <v>0</v>
      </c>
      <c r="Q376" s="21">
        <v>0</v>
      </c>
      <c r="R376" s="53">
        <v>0</v>
      </c>
      <c r="S376" s="22">
        <v>0</v>
      </c>
      <c r="T376" s="54">
        <v>0</v>
      </c>
      <c r="U376" s="31"/>
      <c r="V376" s="32"/>
      <c r="W376" s="31"/>
      <c r="X376" s="31"/>
    </row>
    <row r="377" spans="1:24" ht="15">
      <c r="A377" s="35"/>
      <c r="B377" s="33"/>
      <c r="C377" s="33"/>
      <c r="D377" s="34"/>
      <c r="E377" s="25">
        <v>0</v>
      </c>
      <c r="F377" s="21">
        <v>0</v>
      </c>
      <c r="G377" s="52">
        <v>0</v>
      </c>
      <c r="H377" s="21">
        <v>0</v>
      </c>
      <c r="I377" s="53">
        <v>0</v>
      </c>
      <c r="J377" s="21">
        <v>0</v>
      </c>
      <c r="K377" s="54">
        <v>0</v>
      </c>
      <c r="L377" s="25">
        <v>0</v>
      </c>
      <c r="M377" s="21">
        <v>0</v>
      </c>
      <c r="N377" s="52">
        <v>0</v>
      </c>
      <c r="O377" s="21">
        <v>0</v>
      </c>
      <c r="P377" s="21">
        <v>0</v>
      </c>
      <c r="Q377" s="21">
        <v>0</v>
      </c>
      <c r="R377" s="53">
        <v>0</v>
      </c>
      <c r="S377" s="22">
        <v>0</v>
      </c>
      <c r="T377" s="54">
        <v>0</v>
      </c>
      <c r="U377" s="31"/>
      <c r="V377" s="32"/>
      <c r="W377" s="31"/>
      <c r="X377" s="31"/>
    </row>
    <row r="378" spans="1:24" ht="15">
      <c r="A378" s="35"/>
      <c r="B378" s="33"/>
      <c r="C378" s="33"/>
      <c r="D378" s="34"/>
      <c r="E378" s="25">
        <v>0</v>
      </c>
      <c r="F378" s="21">
        <v>0</v>
      </c>
      <c r="G378" s="52">
        <v>0</v>
      </c>
      <c r="H378" s="21">
        <v>0</v>
      </c>
      <c r="I378" s="53">
        <v>0</v>
      </c>
      <c r="J378" s="21">
        <v>0</v>
      </c>
      <c r="K378" s="54">
        <v>0</v>
      </c>
      <c r="L378" s="25">
        <v>0</v>
      </c>
      <c r="M378" s="21">
        <v>0</v>
      </c>
      <c r="N378" s="52">
        <v>0</v>
      </c>
      <c r="O378" s="21">
        <v>0</v>
      </c>
      <c r="P378" s="21">
        <v>0</v>
      </c>
      <c r="Q378" s="21">
        <v>0</v>
      </c>
      <c r="R378" s="53">
        <v>0</v>
      </c>
      <c r="S378" s="22">
        <v>0</v>
      </c>
      <c r="T378" s="54">
        <v>0</v>
      </c>
      <c r="U378" s="31"/>
      <c r="V378" s="32"/>
      <c r="W378" s="31"/>
      <c r="X378" s="31"/>
    </row>
    <row r="379" spans="1:24" s="29" customFormat="1" ht="15">
      <c r="A379" s="35"/>
      <c r="B379" s="33"/>
      <c r="C379" s="33"/>
      <c r="D379" s="34"/>
      <c r="E379" s="25">
        <v>0</v>
      </c>
      <c r="F379" s="21">
        <v>0</v>
      </c>
      <c r="G379" s="52">
        <v>0</v>
      </c>
      <c r="H379" s="21">
        <v>0</v>
      </c>
      <c r="I379" s="53">
        <v>0</v>
      </c>
      <c r="J379" s="21">
        <v>0</v>
      </c>
      <c r="K379" s="54">
        <v>0</v>
      </c>
      <c r="L379" s="25">
        <v>0</v>
      </c>
      <c r="M379" s="21">
        <v>0</v>
      </c>
      <c r="N379" s="52">
        <v>0</v>
      </c>
      <c r="O379" s="21">
        <v>0</v>
      </c>
      <c r="P379" s="21">
        <v>0</v>
      </c>
      <c r="Q379" s="21">
        <v>0</v>
      </c>
      <c r="R379" s="53">
        <v>0</v>
      </c>
      <c r="S379" s="22">
        <v>0</v>
      </c>
      <c r="T379" s="54">
        <v>0</v>
      </c>
      <c r="U379" s="36"/>
      <c r="V379" s="37"/>
      <c r="W379" s="36"/>
      <c r="X379" s="36"/>
    </row>
    <row r="380" spans="1:24" s="29" customFormat="1" ht="15">
      <c r="A380" s="35"/>
      <c r="B380" s="33"/>
      <c r="C380" s="33"/>
      <c r="D380" s="34"/>
      <c r="E380" s="25">
        <v>0</v>
      </c>
      <c r="F380" s="21">
        <v>0</v>
      </c>
      <c r="G380" s="52">
        <v>0</v>
      </c>
      <c r="H380" s="21">
        <v>0</v>
      </c>
      <c r="I380" s="53">
        <v>0</v>
      </c>
      <c r="J380" s="21">
        <v>0</v>
      </c>
      <c r="K380" s="54">
        <v>0</v>
      </c>
      <c r="L380" s="25">
        <v>0</v>
      </c>
      <c r="M380" s="21">
        <v>0</v>
      </c>
      <c r="N380" s="52">
        <v>0</v>
      </c>
      <c r="O380" s="21">
        <v>0</v>
      </c>
      <c r="P380" s="21">
        <v>0</v>
      </c>
      <c r="Q380" s="21">
        <v>0</v>
      </c>
      <c r="R380" s="53">
        <v>0</v>
      </c>
      <c r="S380" s="22">
        <v>0</v>
      </c>
      <c r="T380" s="54">
        <v>0</v>
      </c>
      <c r="U380" s="36"/>
      <c r="V380" s="37"/>
      <c r="W380" s="36"/>
      <c r="X380" s="36"/>
    </row>
    <row r="381" spans="1:24" s="57" customFormat="1" ht="15">
      <c r="A381" s="55" t="s">
        <v>16</v>
      </c>
      <c r="B381" s="55"/>
      <c r="C381" s="55"/>
      <c r="D381" s="55"/>
      <c r="E381" s="56">
        <f>SUM(E359:E380)</f>
        <v>27</v>
      </c>
      <c r="F381" s="56">
        <f aca="true" t="shared" si="10" ref="F381:T381">SUM(F359:F380)</f>
        <v>11</v>
      </c>
      <c r="G381" s="56">
        <f t="shared" si="10"/>
        <v>42.31</v>
      </c>
      <c r="H381" s="56">
        <f t="shared" si="10"/>
        <v>14</v>
      </c>
      <c r="I381" s="56">
        <f t="shared" si="10"/>
        <v>53.85</v>
      </c>
      <c r="J381" s="56">
        <f t="shared" si="10"/>
        <v>2</v>
      </c>
      <c r="K381" s="56">
        <f t="shared" si="10"/>
        <v>103.84615384615385</v>
      </c>
      <c r="L381" s="56">
        <f t="shared" si="10"/>
        <v>27</v>
      </c>
      <c r="M381" s="56">
        <f t="shared" si="10"/>
        <v>15</v>
      </c>
      <c r="N381" s="56">
        <f t="shared" si="10"/>
        <v>55.56</v>
      </c>
      <c r="O381" s="56">
        <f t="shared" si="10"/>
        <v>5</v>
      </c>
      <c r="P381" s="56">
        <f t="shared" si="10"/>
        <v>6</v>
      </c>
      <c r="Q381" s="56">
        <f t="shared" si="10"/>
        <v>11</v>
      </c>
      <c r="R381" s="56">
        <f t="shared" si="10"/>
        <v>40.74</v>
      </c>
      <c r="S381" s="56">
        <f t="shared" si="10"/>
        <v>1</v>
      </c>
      <c r="T381" s="56">
        <f t="shared" si="10"/>
        <v>4</v>
      </c>
      <c r="U381" s="31"/>
      <c r="V381" s="32"/>
      <c r="W381" s="31"/>
      <c r="X381" s="31"/>
    </row>
    <row r="382" spans="1:22" s="57" customFormat="1" ht="15">
      <c r="A382" s="58" t="s">
        <v>22</v>
      </c>
      <c r="B382" s="58"/>
      <c r="C382" s="58"/>
      <c r="D382" s="58"/>
      <c r="E382" s="25">
        <f>SUM(E381)</f>
        <v>27</v>
      </c>
      <c r="F382" s="21">
        <f>F381</f>
        <v>11</v>
      </c>
      <c r="G382" s="52">
        <f>IF(F382&gt;0,(F382*100/(E382-J382)),0)</f>
        <v>44</v>
      </c>
      <c r="H382" s="21">
        <f>H381</f>
        <v>14</v>
      </c>
      <c r="I382" s="53">
        <f>IF(H382&gt;0,(H382*100/(E382-J382)),0)</f>
        <v>56</v>
      </c>
      <c r="J382" s="21">
        <f>J381</f>
        <v>2</v>
      </c>
      <c r="K382" s="54">
        <f>IF(J382&gt;0,(J382*100/E382),0)</f>
        <v>7.407407407407407</v>
      </c>
      <c r="L382" s="25">
        <f>L381</f>
        <v>27</v>
      </c>
      <c r="M382" s="21">
        <f>M381</f>
        <v>15</v>
      </c>
      <c r="N382" s="52">
        <f>IF(M382&gt;0,(M382*100/(L382-S382)),0)</f>
        <v>57.69230769230769</v>
      </c>
      <c r="O382" s="21">
        <f>O381</f>
        <v>5</v>
      </c>
      <c r="P382" s="21">
        <f>P381</f>
        <v>6</v>
      </c>
      <c r="Q382" s="21">
        <f>Q381</f>
        <v>11</v>
      </c>
      <c r="R382" s="53">
        <f>IF(Q382&gt;0,(Q382*100/(L382-S382)),0)</f>
        <v>42.30769230769231</v>
      </c>
      <c r="S382" s="21">
        <f>S381</f>
        <v>1</v>
      </c>
      <c r="T382" s="54">
        <f>IF(S382&gt;0,(S382*100/L382),0)</f>
        <v>3.7037037037037037</v>
      </c>
      <c r="V382" s="59"/>
    </row>
    <row r="386" spans="1:22" s="3" customFormat="1" ht="18.75">
      <c r="A386" s="2" t="s">
        <v>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V386" s="4"/>
    </row>
    <row r="387" spans="1:22" s="3" customFormat="1" ht="18.75">
      <c r="A387" s="2" t="s">
        <v>45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V387" s="4"/>
    </row>
    <row r="388" s="5" customFormat="1" ht="15"/>
    <row r="389" spans="1:20" ht="15">
      <c r="A389" s="6" t="s">
        <v>2</v>
      </c>
      <c r="B389" s="6"/>
      <c r="C389" s="7" t="s">
        <v>3</v>
      </c>
      <c r="D389" s="7"/>
      <c r="E389" s="6" t="s">
        <v>4</v>
      </c>
      <c r="F389" s="6"/>
      <c r="G389" s="6"/>
      <c r="H389" s="6"/>
      <c r="I389" s="6"/>
      <c r="J389" s="6"/>
      <c r="K389" s="6"/>
      <c r="L389" s="6" t="s">
        <v>5</v>
      </c>
      <c r="M389" s="6"/>
      <c r="N389" s="6"/>
      <c r="O389" s="6"/>
      <c r="P389" s="6"/>
      <c r="Q389" s="6"/>
      <c r="R389" s="6"/>
      <c r="S389" s="6"/>
      <c r="T389" s="6"/>
    </row>
    <row r="390" spans="1:20" ht="15">
      <c r="A390" s="8" t="s">
        <v>6</v>
      </c>
      <c r="B390" s="8" t="s">
        <v>7</v>
      </c>
      <c r="C390" s="7"/>
      <c r="D390" s="7"/>
      <c r="E390" s="9" t="s">
        <v>8</v>
      </c>
      <c r="F390" s="10" t="s">
        <v>9</v>
      </c>
      <c r="G390" s="10"/>
      <c r="H390" s="11" t="s">
        <v>10</v>
      </c>
      <c r="I390" s="11"/>
      <c r="J390" s="12" t="s">
        <v>11</v>
      </c>
      <c r="K390" s="12"/>
      <c r="L390" s="9" t="s">
        <v>8</v>
      </c>
      <c r="M390" s="10" t="s">
        <v>9</v>
      </c>
      <c r="N390" s="10"/>
      <c r="O390" s="11" t="s">
        <v>10</v>
      </c>
      <c r="P390" s="11"/>
      <c r="Q390" s="11"/>
      <c r="R390" s="11"/>
      <c r="S390" s="12" t="s">
        <v>11</v>
      </c>
      <c r="T390" s="12"/>
    </row>
    <row r="391" spans="1:20" ht="15">
      <c r="A391" s="8"/>
      <c r="B391" s="8"/>
      <c r="C391" s="7"/>
      <c r="D391" s="7"/>
      <c r="E391" s="9"/>
      <c r="F391" s="8" t="s">
        <v>12</v>
      </c>
      <c r="G391" s="14" t="s">
        <v>13</v>
      </c>
      <c r="H391" s="8" t="s">
        <v>12</v>
      </c>
      <c r="I391" s="15" t="s">
        <v>13</v>
      </c>
      <c r="J391" s="8" t="s">
        <v>8</v>
      </c>
      <c r="K391" s="16" t="s">
        <v>13</v>
      </c>
      <c r="L391" s="9"/>
      <c r="M391" s="8" t="s">
        <v>12</v>
      </c>
      <c r="N391" s="14" t="s">
        <v>13</v>
      </c>
      <c r="O391" s="6" t="s">
        <v>12</v>
      </c>
      <c r="P391" s="6"/>
      <c r="Q391" s="6"/>
      <c r="R391" s="15" t="s">
        <v>13</v>
      </c>
      <c r="S391" s="8" t="s">
        <v>8</v>
      </c>
      <c r="T391" s="16" t="s">
        <v>13</v>
      </c>
    </row>
    <row r="392" spans="1:20" ht="15">
      <c r="A392" s="8"/>
      <c r="B392" s="8"/>
      <c r="C392" s="7"/>
      <c r="D392" s="7"/>
      <c r="E392" s="9"/>
      <c r="F392" s="8"/>
      <c r="G392" s="14"/>
      <c r="H392" s="8"/>
      <c r="I392" s="15"/>
      <c r="J392" s="8"/>
      <c r="K392" s="16"/>
      <c r="L392" s="9"/>
      <c r="M392" s="8"/>
      <c r="N392" s="14"/>
      <c r="O392" s="6" t="s">
        <v>14</v>
      </c>
      <c r="P392" s="21" t="s">
        <v>15</v>
      </c>
      <c r="Q392" s="21" t="s">
        <v>16</v>
      </c>
      <c r="R392" s="15"/>
      <c r="S392" s="8"/>
      <c r="T392" s="16"/>
    </row>
    <row r="393" spans="1:20" ht="1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1:22" s="29" customFormat="1" ht="14.25" customHeight="1">
      <c r="A394" s="23">
        <v>41456</v>
      </c>
      <c r="B394" s="23">
        <v>41639</v>
      </c>
      <c r="C394" s="23" t="s">
        <v>17</v>
      </c>
      <c r="D394" s="24" t="s">
        <v>24</v>
      </c>
      <c r="E394" s="25">
        <v>0</v>
      </c>
      <c r="F394" s="21">
        <v>0</v>
      </c>
      <c r="G394" s="52">
        <v>0</v>
      </c>
      <c r="H394" s="21">
        <v>0</v>
      </c>
      <c r="I394" s="53">
        <v>0</v>
      </c>
      <c r="J394" s="21">
        <v>0</v>
      </c>
      <c r="K394" s="54">
        <v>0</v>
      </c>
      <c r="L394" s="25">
        <v>0</v>
      </c>
      <c r="M394" s="21">
        <v>0</v>
      </c>
      <c r="N394" s="52">
        <v>0</v>
      </c>
      <c r="O394" s="21">
        <v>0</v>
      </c>
      <c r="P394" s="21">
        <v>0</v>
      </c>
      <c r="Q394" s="21">
        <v>0</v>
      </c>
      <c r="R394" s="53">
        <v>0</v>
      </c>
      <c r="S394" s="22">
        <v>0</v>
      </c>
      <c r="T394" s="54">
        <v>0</v>
      </c>
      <c r="V394" s="30"/>
    </row>
    <row r="395" spans="1:22" ht="14.25" customHeight="1">
      <c r="A395" s="23"/>
      <c r="B395" s="23"/>
      <c r="C395" s="23"/>
      <c r="D395" s="24" t="s">
        <v>18</v>
      </c>
      <c r="E395" s="25">
        <v>26</v>
      </c>
      <c r="F395" s="21">
        <v>11</v>
      </c>
      <c r="G395" s="52">
        <v>42.31</v>
      </c>
      <c r="H395" s="21">
        <v>15</v>
      </c>
      <c r="I395" s="53">
        <v>57.69</v>
      </c>
      <c r="J395" s="21">
        <v>0</v>
      </c>
      <c r="K395" s="54">
        <v>0</v>
      </c>
      <c r="L395" s="25">
        <v>30</v>
      </c>
      <c r="M395" s="21">
        <v>10</v>
      </c>
      <c r="N395" s="52">
        <v>33.33</v>
      </c>
      <c r="O395" s="21">
        <v>11</v>
      </c>
      <c r="P395" s="21">
        <v>8</v>
      </c>
      <c r="Q395" s="21">
        <v>19</v>
      </c>
      <c r="R395" s="53">
        <v>63.33</v>
      </c>
      <c r="S395" s="22">
        <v>1</v>
      </c>
      <c r="T395" s="54">
        <v>3</v>
      </c>
      <c r="V395" s="30"/>
    </row>
    <row r="396" spans="1:22" ht="14.25" customHeight="1">
      <c r="A396" s="23"/>
      <c r="B396" s="23"/>
      <c r="C396" s="23"/>
      <c r="D396" s="24"/>
      <c r="E396" s="25">
        <v>0</v>
      </c>
      <c r="F396" s="21">
        <v>0</v>
      </c>
      <c r="G396" s="52">
        <v>0</v>
      </c>
      <c r="H396" s="21">
        <v>0</v>
      </c>
      <c r="I396" s="53">
        <v>0</v>
      </c>
      <c r="J396" s="21">
        <v>0</v>
      </c>
      <c r="K396" s="54">
        <v>0</v>
      </c>
      <c r="L396" s="25">
        <v>0</v>
      </c>
      <c r="M396" s="21">
        <v>0</v>
      </c>
      <c r="N396" s="52">
        <v>0</v>
      </c>
      <c r="O396" s="21">
        <v>0</v>
      </c>
      <c r="P396" s="21">
        <v>0</v>
      </c>
      <c r="Q396" s="21">
        <v>0</v>
      </c>
      <c r="R396" s="53">
        <v>0</v>
      </c>
      <c r="S396" s="22">
        <v>0</v>
      </c>
      <c r="T396" s="54">
        <v>0</v>
      </c>
      <c r="V396" s="30"/>
    </row>
    <row r="397" spans="1:24" ht="15">
      <c r="A397" s="33"/>
      <c r="B397" s="33"/>
      <c r="C397" s="33"/>
      <c r="D397" s="34"/>
      <c r="E397" s="25">
        <v>0</v>
      </c>
      <c r="F397" s="21">
        <v>0</v>
      </c>
      <c r="G397" s="52">
        <v>0</v>
      </c>
      <c r="H397" s="21">
        <v>0</v>
      </c>
      <c r="I397" s="53">
        <v>0</v>
      </c>
      <c r="J397" s="21">
        <v>0</v>
      </c>
      <c r="K397" s="54">
        <v>0</v>
      </c>
      <c r="L397" s="25">
        <v>0</v>
      </c>
      <c r="M397" s="21">
        <v>0</v>
      </c>
      <c r="N397" s="52">
        <v>0</v>
      </c>
      <c r="O397" s="21">
        <v>0</v>
      </c>
      <c r="P397" s="21">
        <v>0</v>
      </c>
      <c r="Q397" s="21">
        <v>0</v>
      </c>
      <c r="R397" s="53">
        <v>0</v>
      </c>
      <c r="S397" s="22">
        <v>0</v>
      </c>
      <c r="T397" s="54">
        <v>0</v>
      </c>
      <c r="U397" s="31"/>
      <c r="V397" s="32"/>
      <c r="W397" s="31"/>
      <c r="X397" s="31"/>
    </row>
    <row r="398" spans="1:24" ht="15">
      <c r="A398" s="33"/>
      <c r="B398" s="33"/>
      <c r="C398" s="33"/>
      <c r="D398" s="34"/>
      <c r="E398" s="25">
        <v>0</v>
      </c>
      <c r="F398" s="21">
        <v>0</v>
      </c>
      <c r="G398" s="52">
        <v>0</v>
      </c>
      <c r="H398" s="21">
        <v>0</v>
      </c>
      <c r="I398" s="53">
        <v>0</v>
      </c>
      <c r="J398" s="21">
        <v>0</v>
      </c>
      <c r="K398" s="54">
        <v>0</v>
      </c>
      <c r="L398" s="25">
        <v>0</v>
      </c>
      <c r="M398" s="21">
        <v>0</v>
      </c>
      <c r="N398" s="52">
        <v>0</v>
      </c>
      <c r="O398" s="21">
        <v>0</v>
      </c>
      <c r="P398" s="21">
        <v>0</v>
      </c>
      <c r="Q398" s="21">
        <v>0</v>
      </c>
      <c r="R398" s="53">
        <v>0</v>
      </c>
      <c r="S398" s="22">
        <v>0</v>
      </c>
      <c r="T398" s="54">
        <v>0</v>
      </c>
      <c r="U398" s="31"/>
      <c r="V398" s="32"/>
      <c r="W398" s="31"/>
      <c r="X398" s="31"/>
    </row>
    <row r="399" spans="1:24" ht="15">
      <c r="A399" s="33"/>
      <c r="B399" s="33"/>
      <c r="C399" s="33"/>
      <c r="D399" s="34"/>
      <c r="E399" s="25">
        <v>0</v>
      </c>
      <c r="F399" s="21">
        <v>0</v>
      </c>
      <c r="G399" s="52">
        <v>0</v>
      </c>
      <c r="H399" s="21">
        <v>0</v>
      </c>
      <c r="I399" s="53">
        <v>0</v>
      </c>
      <c r="J399" s="21">
        <v>0</v>
      </c>
      <c r="K399" s="54">
        <v>0</v>
      </c>
      <c r="L399" s="25">
        <v>0</v>
      </c>
      <c r="M399" s="21">
        <v>0</v>
      </c>
      <c r="N399" s="52">
        <v>0</v>
      </c>
      <c r="O399" s="21">
        <v>0</v>
      </c>
      <c r="P399" s="21">
        <v>0</v>
      </c>
      <c r="Q399" s="21">
        <v>0</v>
      </c>
      <c r="R399" s="53">
        <v>0</v>
      </c>
      <c r="S399" s="22">
        <v>0</v>
      </c>
      <c r="T399" s="54">
        <v>0</v>
      </c>
      <c r="U399" s="31"/>
      <c r="V399" s="32"/>
      <c r="W399" s="31"/>
      <c r="X399" s="31"/>
    </row>
    <row r="400" spans="1:24" ht="15">
      <c r="A400" s="33"/>
      <c r="B400" s="33"/>
      <c r="C400" s="33"/>
      <c r="D400" s="34"/>
      <c r="E400" s="25">
        <v>0</v>
      </c>
      <c r="F400" s="21">
        <v>0</v>
      </c>
      <c r="G400" s="52">
        <v>0</v>
      </c>
      <c r="H400" s="21">
        <v>0</v>
      </c>
      <c r="I400" s="53">
        <v>0</v>
      </c>
      <c r="J400" s="21">
        <v>0</v>
      </c>
      <c r="K400" s="54">
        <v>0</v>
      </c>
      <c r="L400" s="25">
        <v>0</v>
      </c>
      <c r="M400" s="21">
        <v>0</v>
      </c>
      <c r="N400" s="52">
        <v>0</v>
      </c>
      <c r="O400" s="21">
        <v>0</v>
      </c>
      <c r="P400" s="21">
        <v>0</v>
      </c>
      <c r="Q400" s="21">
        <v>0</v>
      </c>
      <c r="R400" s="53">
        <v>0</v>
      </c>
      <c r="S400" s="22">
        <v>0</v>
      </c>
      <c r="T400" s="54">
        <v>0</v>
      </c>
      <c r="U400" s="31"/>
      <c r="V400" s="32"/>
      <c r="W400" s="31"/>
      <c r="X400" s="31"/>
    </row>
    <row r="401" spans="1:24" ht="15">
      <c r="A401" s="33"/>
      <c r="B401" s="33"/>
      <c r="C401" s="33"/>
      <c r="D401" s="34"/>
      <c r="E401" s="25">
        <v>0</v>
      </c>
      <c r="F401" s="21">
        <v>0</v>
      </c>
      <c r="G401" s="52">
        <v>0</v>
      </c>
      <c r="H401" s="21">
        <v>0</v>
      </c>
      <c r="I401" s="53">
        <v>0</v>
      </c>
      <c r="J401" s="21">
        <v>0</v>
      </c>
      <c r="K401" s="54">
        <v>0</v>
      </c>
      <c r="L401" s="25">
        <v>0</v>
      </c>
      <c r="M401" s="21">
        <v>0</v>
      </c>
      <c r="N401" s="52">
        <v>0</v>
      </c>
      <c r="O401" s="21">
        <v>0</v>
      </c>
      <c r="P401" s="21">
        <v>0</v>
      </c>
      <c r="Q401" s="21">
        <v>0</v>
      </c>
      <c r="R401" s="53">
        <v>0</v>
      </c>
      <c r="S401" s="22">
        <v>0</v>
      </c>
      <c r="T401" s="54">
        <v>0</v>
      </c>
      <c r="U401" s="31"/>
      <c r="V401" s="32"/>
      <c r="W401" s="31"/>
      <c r="X401" s="31"/>
    </row>
    <row r="402" spans="1:24" ht="15">
      <c r="A402" s="33"/>
      <c r="B402" s="33"/>
      <c r="C402" s="33"/>
      <c r="D402" s="34"/>
      <c r="E402" s="25">
        <v>0</v>
      </c>
      <c r="F402" s="21">
        <v>0</v>
      </c>
      <c r="G402" s="52">
        <v>0</v>
      </c>
      <c r="H402" s="21">
        <v>0</v>
      </c>
      <c r="I402" s="53">
        <v>0</v>
      </c>
      <c r="J402" s="21">
        <v>0</v>
      </c>
      <c r="K402" s="54">
        <v>0</v>
      </c>
      <c r="L402" s="25">
        <v>0</v>
      </c>
      <c r="M402" s="21">
        <v>0</v>
      </c>
      <c r="N402" s="52">
        <v>0</v>
      </c>
      <c r="O402" s="21">
        <v>0</v>
      </c>
      <c r="P402" s="21">
        <v>0</v>
      </c>
      <c r="Q402" s="21">
        <v>0</v>
      </c>
      <c r="R402" s="53">
        <v>0</v>
      </c>
      <c r="S402" s="22">
        <v>0</v>
      </c>
      <c r="T402" s="54">
        <v>0</v>
      </c>
      <c r="U402" s="31"/>
      <c r="V402" s="32"/>
      <c r="W402" s="31"/>
      <c r="X402" s="31"/>
    </row>
    <row r="403" spans="1:24" ht="15">
      <c r="A403" s="33"/>
      <c r="B403" s="33"/>
      <c r="C403" s="33"/>
      <c r="D403" s="34"/>
      <c r="E403" s="25">
        <v>0</v>
      </c>
      <c r="F403" s="21">
        <v>0</v>
      </c>
      <c r="G403" s="52">
        <v>0</v>
      </c>
      <c r="H403" s="21">
        <v>0</v>
      </c>
      <c r="I403" s="53">
        <v>0</v>
      </c>
      <c r="J403" s="21">
        <v>0</v>
      </c>
      <c r="K403" s="54">
        <v>0</v>
      </c>
      <c r="L403" s="25">
        <v>0</v>
      </c>
      <c r="M403" s="21">
        <v>0</v>
      </c>
      <c r="N403" s="52">
        <v>0</v>
      </c>
      <c r="O403" s="21">
        <v>0</v>
      </c>
      <c r="P403" s="21">
        <v>0</v>
      </c>
      <c r="Q403" s="21">
        <v>0</v>
      </c>
      <c r="R403" s="53">
        <v>0</v>
      </c>
      <c r="S403" s="22">
        <v>0</v>
      </c>
      <c r="T403" s="54">
        <v>0</v>
      </c>
      <c r="U403" s="31"/>
      <c r="V403" s="32"/>
      <c r="W403" s="31"/>
      <c r="X403" s="31"/>
    </row>
    <row r="404" spans="1:24" ht="15">
      <c r="A404" s="33"/>
      <c r="B404" s="33"/>
      <c r="C404" s="33"/>
      <c r="D404" s="34"/>
      <c r="E404" s="25">
        <v>0</v>
      </c>
      <c r="F404" s="21">
        <v>0</v>
      </c>
      <c r="G404" s="52">
        <v>0</v>
      </c>
      <c r="H404" s="21">
        <v>0</v>
      </c>
      <c r="I404" s="53">
        <v>0</v>
      </c>
      <c r="J404" s="21">
        <v>0</v>
      </c>
      <c r="K404" s="54">
        <v>0</v>
      </c>
      <c r="L404" s="25">
        <v>0</v>
      </c>
      <c r="M404" s="21">
        <v>0</v>
      </c>
      <c r="N404" s="52">
        <v>0</v>
      </c>
      <c r="O404" s="21">
        <v>0</v>
      </c>
      <c r="P404" s="21">
        <v>0</v>
      </c>
      <c r="Q404" s="21">
        <v>0</v>
      </c>
      <c r="R404" s="53">
        <v>0</v>
      </c>
      <c r="S404" s="22">
        <v>0</v>
      </c>
      <c r="T404" s="54">
        <v>0</v>
      </c>
      <c r="U404" s="31"/>
      <c r="V404" s="32"/>
      <c r="W404" s="31"/>
      <c r="X404" s="31"/>
    </row>
    <row r="405" spans="1:24" ht="15">
      <c r="A405" s="33"/>
      <c r="B405" s="33"/>
      <c r="C405" s="33"/>
      <c r="D405" s="34"/>
      <c r="E405" s="25">
        <v>0</v>
      </c>
      <c r="F405" s="21">
        <v>0</v>
      </c>
      <c r="G405" s="52">
        <v>0</v>
      </c>
      <c r="H405" s="21">
        <v>0</v>
      </c>
      <c r="I405" s="53">
        <v>0</v>
      </c>
      <c r="J405" s="21">
        <v>0</v>
      </c>
      <c r="K405" s="54">
        <v>0</v>
      </c>
      <c r="L405" s="25">
        <v>0</v>
      </c>
      <c r="M405" s="21">
        <v>0</v>
      </c>
      <c r="N405" s="52">
        <v>0</v>
      </c>
      <c r="O405" s="21">
        <v>0</v>
      </c>
      <c r="P405" s="21">
        <v>0</v>
      </c>
      <c r="Q405" s="21">
        <v>0</v>
      </c>
      <c r="R405" s="53">
        <v>0</v>
      </c>
      <c r="S405" s="22">
        <v>0</v>
      </c>
      <c r="T405" s="54">
        <v>0</v>
      </c>
      <c r="U405" s="31"/>
      <c r="V405" s="32"/>
      <c r="W405" s="31"/>
      <c r="X405" s="31"/>
    </row>
    <row r="406" spans="1:24" ht="15">
      <c r="A406" s="33"/>
      <c r="B406" s="33"/>
      <c r="C406" s="33"/>
      <c r="D406" s="34"/>
      <c r="E406" s="25">
        <v>0</v>
      </c>
      <c r="F406" s="21">
        <v>0</v>
      </c>
      <c r="G406" s="52">
        <v>0</v>
      </c>
      <c r="H406" s="21">
        <v>0</v>
      </c>
      <c r="I406" s="53">
        <v>0</v>
      </c>
      <c r="J406" s="21">
        <v>0</v>
      </c>
      <c r="K406" s="54">
        <v>0</v>
      </c>
      <c r="L406" s="25">
        <v>0</v>
      </c>
      <c r="M406" s="21">
        <v>0</v>
      </c>
      <c r="N406" s="52">
        <v>0</v>
      </c>
      <c r="O406" s="21">
        <v>0</v>
      </c>
      <c r="P406" s="21">
        <v>0</v>
      </c>
      <c r="Q406" s="21">
        <v>0</v>
      </c>
      <c r="R406" s="53">
        <v>0</v>
      </c>
      <c r="S406" s="22">
        <v>0</v>
      </c>
      <c r="T406" s="54">
        <v>0</v>
      </c>
      <c r="U406" s="31"/>
      <c r="V406" s="32"/>
      <c r="W406" s="31"/>
      <c r="X406" s="31"/>
    </row>
    <row r="407" spans="1:24" ht="15">
      <c r="A407" s="33"/>
      <c r="B407" s="33"/>
      <c r="C407" s="33"/>
      <c r="D407" s="34"/>
      <c r="E407" s="25">
        <v>0</v>
      </c>
      <c r="F407" s="21">
        <v>0</v>
      </c>
      <c r="G407" s="52">
        <v>0</v>
      </c>
      <c r="H407" s="21">
        <v>0</v>
      </c>
      <c r="I407" s="53">
        <v>0</v>
      </c>
      <c r="J407" s="21">
        <v>0</v>
      </c>
      <c r="K407" s="54">
        <v>0</v>
      </c>
      <c r="L407" s="25">
        <v>0</v>
      </c>
      <c r="M407" s="21">
        <v>0</v>
      </c>
      <c r="N407" s="52">
        <v>0</v>
      </c>
      <c r="O407" s="21">
        <v>0</v>
      </c>
      <c r="P407" s="21">
        <v>0</v>
      </c>
      <c r="Q407" s="21">
        <v>0</v>
      </c>
      <c r="R407" s="53">
        <v>0</v>
      </c>
      <c r="S407" s="22">
        <v>0</v>
      </c>
      <c r="T407" s="54">
        <v>0</v>
      </c>
      <c r="U407" s="31"/>
      <c r="V407" s="32"/>
      <c r="W407" s="31"/>
      <c r="X407" s="31"/>
    </row>
    <row r="408" spans="1:24" ht="15">
      <c r="A408" s="33"/>
      <c r="B408" s="33"/>
      <c r="C408" s="33"/>
      <c r="D408" s="34"/>
      <c r="E408" s="25">
        <v>0</v>
      </c>
      <c r="F408" s="21">
        <v>0</v>
      </c>
      <c r="G408" s="52">
        <v>0</v>
      </c>
      <c r="H408" s="21">
        <v>0</v>
      </c>
      <c r="I408" s="53">
        <v>0</v>
      </c>
      <c r="J408" s="21">
        <v>0</v>
      </c>
      <c r="K408" s="54">
        <v>0</v>
      </c>
      <c r="L408" s="25">
        <v>0</v>
      </c>
      <c r="M408" s="21">
        <v>0</v>
      </c>
      <c r="N408" s="52">
        <v>0</v>
      </c>
      <c r="O408" s="21">
        <v>0</v>
      </c>
      <c r="P408" s="21">
        <v>0</v>
      </c>
      <c r="Q408" s="21">
        <v>0</v>
      </c>
      <c r="R408" s="53">
        <v>0</v>
      </c>
      <c r="S408" s="22">
        <v>0</v>
      </c>
      <c r="T408" s="54">
        <v>0</v>
      </c>
      <c r="U408" s="31"/>
      <c r="V408" s="32"/>
      <c r="W408" s="31"/>
      <c r="X408" s="31"/>
    </row>
    <row r="409" spans="1:24" ht="15">
      <c r="A409" s="33"/>
      <c r="B409" s="33"/>
      <c r="C409" s="33"/>
      <c r="D409" s="34"/>
      <c r="E409" s="25">
        <v>0</v>
      </c>
      <c r="F409" s="21">
        <v>0</v>
      </c>
      <c r="G409" s="52">
        <v>0</v>
      </c>
      <c r="H409" s="21">
        <v>0</v>
      </c>
      <c r="I409" s="53">
        <v>0</v>
      </c>
      <c r="J409" s="21">
        <v>0</v>
      </c>
      <c r="K409" s="54">
        <v>0</v>
      </c>
      <c r="L409" s="25">
        <v>0</v>
      </c>
      <c r="M409" s="21">
        <v>0</v>
      </c>
      <c r="N409" s="52">
        <v>0</v>
      </c>
      <c r="O409" s="21">
        <v>0</v>
      </c>
      <c r="P409" s="21">
        <v>0</v>
      </c>
      <c r="Q409" s="21">
        <v>0</v>
      </c>
      <c r="R409" s="53">
        <v>0</v>
      </c>
      <c r="S409" s="22">
        <v>0</v>
      </c>
      <c r="T409" s="54">
        <v>0</v>
      </c>
      <c r="U409" s="31"/>
      <c r="V409" s="32"/>
      <c r="W409" s="31"/>
      <c r="X409" s="31"/>
    </row>
    <row r="410" spans="1:24" ht="15">
      <c r="A410" s="33"/>
      <c r="B410" s="33"/>
      <c r="C410" s="33"/>
      <c r="D410" s="34"/>
      <c r="E410" s="25">
        <v>0</v>
      </c>
      <c r="F410" s="21">
        <v>0</v>
      </c>
      <c r="G410" s="52">
        <v>0</v>
      </c>
      <c r="H410" s="21">
        <v>0</v>
      </c>
      <c r="I410" s="53">
        <v>0</v>
      </c>
      <c r="J410" s="21">
        <v>0</v>
      </c>
      <c r="K410" s="54">
        <v>0</v>
      </c>
      <c r="L410" s="25">
        <v>0</v>
      </c>
      <c r="M410" s="21">
        <v>0</v>
      </c>
      <c r="N410" s="52">
        <v>0</v>
      </c>
      <c r="O410" s="21">
        <v>0</v>
      </c>
      <c r="P410" s="21">
        <v>0</v>
      </c>
      <c r="Q410" s="21">
        <v>0</v>
      </c>
      <c r="R410" s="53">
        <v>0</v>
      </c>
      <c r="S410" s="22">
        <v>0</v>
      </c>
      <c r="T410" s="54">
        <v>0</v>
      </c>
      <c r="U410" s="31"/>
      <c r="V410" s="32"/>
      <c r="W410" s="31"/>
      <c r="X410" s="31"/>
    </row>
    <row r="411" spans="1:24" ht="15">
      <c r="A411" s="33"/>
      <c r="B411" s="33"/>
      <c r="C411" s="33"/>
      <c r="D411" s="34"/>
      <c r="E411" s="25">
        <v>0</v>
      </c>
      <c r="F411" s="21">
        <v>0</v>
      </c>
      <c r="G411" s="52">
        <v>0</v>
      </c>
      <c r="H411" s="21">
        <v>0</v>
      </c>
      <c r="I411" s="53">
        <v>0</v>
      </c>
      <c r="J411" s="21">
        <v>0</v>
      </c>
      <c r="K411" s="54">
        <v>0</v>
      </c>
      <c r="L411" s="25">
        <v>0</v>
      </c>
      <c r="M411" s="21">
        <v>0</v>
      </c>
      <c r="N411" s="52">
        <v>0</v>
      </c>
      <c r="O411" s="21">
        <v>0</v>
      </c>
      <c r="P411" s="21">
        <v>0</v>
      </c>
      <c r="Q411" s="21">
        <v>0</v>
      </c>
      <c r="R411" s="53">
        <v>0</v>
      </c>
      <c r="S411" s="22">
        <v>0</v>
      </c>
      <c r="T411" s="54">
        <v>0</v>
      </c>
      <c r="U411" s="31"/>
      <c r="V411" s="32"/>
      <c r="W411" s="31"/>
      <c r="X411" s="31"/>
    </row>
    <row r="412" spans="1:24" ht="15">
      <c r="A412" s="35"/>
      <c r="B412" s="33"/>
      <c r="C412" s="33"/>
      <c r="D412" s="34"/>
      <c r="E412" s="25">
        <v>0</v>
      </c>
      <c r="F412" s="21">
        <v>0</v>
      </c>
      <c r="G412" s="52">
        <v>0</v>
      </c>
      <c r="H412" s="21">
        <v>0</v>
      </c>
      <c r="I412" s="53">
        <v>0</v>
      </c>
      <c r="J412" s="21">
        <v>0</v>
      </c>
      <c r="K412" s="54">
        <v>0</v>
      </c>
      <c r="L412" s="25">
        <v>0</v>
      </c>
      <c r="M412" s="21">
        <v>0</v>
      </c>
      <c r="N412" s="52">
        <v>0</v>
      </c>
      <c r="O412" s="21">
        <v>0</v>
      </c>
      <c r="P412" s="21">
        <v>0</v>
      </c>
      <c r="Q412" s="21">
        <v>0</v>
      </c>
      <c r="R412" s="53">
        <v>0</v>
      </c>
      <c r="S412" s="22">
        <v>0</v>
      </c>
      <c r="T412" s="54">
        <v>0</v>
      </c>
      <c r="U412" s="31"/>
      <c r="V412" s="32"/>
      <c r="W412" s="31"/>
      <c r="X412" s="31"/>
    </row>
    <row r="413" spans="1:24" ht="15">
      <c r="A413" s="35"/>
      <c r="B413" s="33"/>
      <c r="C413" s="33"/>
      <c r="D413" s="34"/>
      <c r="E413" s="25">
        <v>0</v>
      </c>
      <c r="F413" s="21">
        <v>0</v>
      </c>
      <c r="G413" s="52">
        <v>0</v>
      </c>
      <c r="H413" s="21">
        <v>0</v>
      </c>
      <c r="I413" s="53">
        <v>0</v>
      </c>
      <c r="J413" s="21">
        <v>0</v>
      </c>
      <c r="K413" s="54">
        <v>0</v>
      </c>
      <c r="L413" s="25">
        <v>0</v>
      </c>
      <c r="M413" s="21">
        <v>0</v>
      </c>
      <c r="N413" s="52">
        <v>0</v>
      </c>
      <c r="O413" s="21">
        <v>0</v>
      </c>
      <c r="P413" s="21">
        <v>0</v>
      </c>
      <c r="Q413" s="21">
        <v>0</v>
      </c>
      <c r="R413" s="53">
        <v>0</v>
      </c>
      <c r="S413" s="22">
        <v>0</v>
      </c>
      <c r="T413" s="54">
        <v>0</v>
      </c>
      <c r="U413" s="31"/>
      <c r="V413" s="32"/>
      <c r="W413" s="31"/>
      <c r="X413" s="31"/>
    </row>
    <row r="414" spans="1:24" s="29" customFormat="1" ht="15">
      <c r="A414" s="35"/>
      <c r="B414" s="33"/>
      <c r="C414" s="33"/>
      <c r="D414" s="34"/>
      <c r="E414" s="25">
        <v>0</v>
      </c>
      <c r="F414" s="21">
        <v>0</v>
      </c>
      <c r="G414" s="52">
        <v>0</v>
      </c>
      <c r="H414" s="21">
        <v>0</v>
      </c>
      <c r="I414" s="53">
        <v>0</v>
      </c>
      <c r="J414" s="21">
        <v>0</v>
      </c>
      <c r="K414" s="54">
        <v>0</v>
      </c>
      <c r="L414" s="25">
        <v>0</v>
      </c>
      <c r="M414" s="21">
        <v>0</v>
      </c>
      <c r="N414" s="52">
        <v>0</v>
      </c>
      <c r="O414" s="21">
        <v>0</v>
      </c>
      <c r="P414" s="21">
        <v>0</v>
      </c>
      <c r="Q414" s="21">
        <v>0</v>
      </c>
      <c r="R414" s="53">
        <v>0</v>
      </c>
      <c r="S414" s="22">
        <v>0</v>
      </c>
      <c r="T414" s="54">
        <v>0</v>
      </c>
      <c r="U414" s="36"/>
      <c r="V414" s="37"/>
      <c r="W414" s="36"/>
      <c r="X414" s="36"/>
    </row>
    <row r="415" spans="1:24" s="29" customFormat="1" ht="15">
      <c r="A415" s="35"/>
      <c r="B415" s="33"/>
      <c r="C415" s="33"/>
      <c r="D415" s="34"/>
      <c r="E415" s="25">
        <v>0</v>
      </c>
      <c r="F415" s="21">
        <v>0</v>
      </c>
      <c r="G415" s="52">
        <v>0</v>
      </c>
      <c r="H415" s="21">
        <v>0</v>
      </c>
      <c r="I415" s="53">
        <v>0</v>
      </c>
      <c r="J415" s="21">
        <v>0</v>
      </c>
      <c r="K415" s="54">
        <v>0</v>
      </c>
      <c r="L415" s="25">
        <v>0</v>
      </c>
      <c r="M415" s="21">
        <v>0</v>
      </c>
      <c r="N415" s="52">
        <v>0</v>
      </c>
      <c r="O415" s="21">
        <v>0</v>
      </c>
      <c r="P415" s="21">
        <v>0</v>
      </c>
      <c r="Q415" s="21">
        <v>0</v>
      </c>
      <c r="R415" s="53">
        <v>0</v>
      </c>
      <c r="S415" s="22">
        <v>0</v>
      </c>
      <c r="T415" s="54">
        <v>0</v>
      </c>
      <c r="U415" s="36"/>
      <c r="V415" s="37"/>
      <c r="W415" s="36"/>
      <c r="X415" s="36"/>
    </row>
    <row r="416" spans="1:24" s="57" customFormat="1" ht="15">
      <c r="A416" s="55" t="s">
        <v>16</v>
      </c>
      <c r="B416" s="55"/>
      <c r="C416" s="55"/>
      <c r="D416" s="55"/>
      <c r="E416" s="56">
        <f>SUM(E394:E415)</f>
        <v>26</v>
      </c>
      <c r="F416" s="56">
        <f aca="true" t="shared" si="11" ref="F416:T416">SUM(F394:F415)</f>
        <v>11</v>
      </c>
      <c r="G416" s="56">
        <f t="shared" si="11"/>
        <v>42.31</v>
      </c>
      <c r="H416" s="56">
        <f t="shared" si="11"/>
        <v>15</v>
      </c>
      <c r="I416" s="56">
        <f t="shared" si="11"/>
        <v>57.69</v>
      </c>
      <c r="J416" s="56">
        <f t="shared" si="11"/>
        <v>0</v>
      </c>
      <c r="K416" s="56">
        <f t="shared" si="11"/>
        <v>0</v>
      </c>
      <c r="L416" s="56">
        <f t="shared" si="11"/>
        <v>30</v>
      </c>
      <c r="M416" s="56">
        <f t="shared" si="11"/>
        <v>10</v>
      </c>
      <c r="N416" s="56">
        <f t="shared" si="11"/>
        <v>33.33</v>
      </c>
      <c r="O416" s="56">
        <f t="shared" si="11"/>
        <v>11</v>
      </c>
      <c r="P416" s="56">
        <f t="shared" si="11"/>
        <v>8</v>
      </c>
      <c r="Q416" s="56">
        <f t="shared" si="11"/>
        <v>19</v>
      </c>
      <c r="R416" s="56">
        <f t="shared" si="11"/>
        <v>63.33</v>
      </c>
      <c r="S416" s="56">
        <f t="shared" si="11"/>
        <v>1</v>
      </c>
      <c r="T416" s="56">
        <f t="shared" si="11"/>
        <v>3</v>
      </c>
      <c r="U416" s="31"/>
      <c r="V416" s="32"/>
      <c r="W416" s="31"/>
      <c r="X416" s="31"/>
    </row>
    <row r="417" spans="1:22" s="57" customFormat="1" ht="15">
      <c r="A417" s="58" t="s">
        <v>22</v>
      </c>
      <c r="B417" s="58"/>
      <c r="C417" s="58"/>
      <c r="D417" s="58"/>
      <c r="E417" s="25">
        <f>SUM(E416)</f>
        <v>26</v>
      </c>
      <c r="F417" s="21">
        <f>F416</f>
        <v>11</v>
      </c>
      <c r="G417" s="52">
        <f>IF(F417&gt;0,(F417*100/(E417-J417)),0)</f>
        <v>42.30769230769231</v>
      </c>
      <c r="H417" s="21">
        <f>H416</f>
        <v>15</v>
      </c>
      <c r="I417" s="53">
        <f>IF(H417&gt;0,(H417*100/(E417-J417)),0)</f>
        <v>57.69230769230769</v>
      </c>
      <c r="J417" s="21">
        <f>J416</f>
        <v>0</v>
      </c>
      <c r="K417" s="54">
        <f>IF(J417&gt;0,(J417*100/E417),0)</f>
        <v>0</v>
      </c>
      <c r="L417" s="25">
        <f>L416</f>
        <v>30</v>
      </c>
      <c r="M417" s="21">
        <f>M416</f>
        <v>10</v>
      </c>
      <c r="N417" s="52">
        <v>33.3</v>
      </c>
      <c r="O417" s="21">
        <f>O416</f>
        <v>11</v>
      </c>
      <c r="P417" s="21">
        <f>P416</f>
        <v>8</v>
      </c>
      <c r="Q417" s="21">
        <f>Q416</f>
        <v>19</v>
      </c>
      <c r="R417" s="53">
        <v>63.33</v>
      </c>
      <c r="S417" s="21">
        <f>S416</f>
        <v>1</v>
      </c>
      <c r="T417" s="54">
        <v>3</v>
      </c>
      <c r="V417" s="59"/>
    </row>
    <row r="421" spans="1:22" s="3" customFormat="1" ht="18.75">
      <c r="A421" s="2" t="s">
        <v>0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V421" s="4"/>
    </row>
    <row r="422" spans="1:22" s="3" customFormat="1" ht="18.75">
      <c r="A422" s="2" t="s">
        <v>46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V422" s="4"/>
    </row>
    <row r="423" s="5" customFormat="1" ht="15"/>
    <row r="424" spans="1:20" ht="15">
      <c r="A424" s="6" t="s">
        <v>2</v>
      </c>
      <c r="B424" s="6"/>
      <c r="C424" s="7" t="s">
        <v>3</v>
      </c>
      <c r="D424" s="7"/>
      <c r="E424" s="6" t="s">
        <v>4</v>
      </c>
      <c r="F424" s="6"/>
      <c r="G424" s="6"/>
      <c r="H424" s="6"/>
      <c r="I424" s="6"/>
      <c r="J424" s="6"/>
      <c r="K424" s="6"/>
      <c r="L424" s="6" t="s">
        <v>5</v>
      </c>
      <c r="M424" s="6"/>
      <c r="N424" s="6"/>
      <c r="O424" s="6"/>
      <c r="P424" s="6"/>
      <c r="Q424" s="6"/>
      <c r="R424" s="6"/>
      <c r="S424" s="6"/>
      <c r="T424" s="6"/>
    </row>
    <row r="425" spans="1:20" ht="15">
      <c r="A425" s="8" t="s">
        <v>6</v>
      </c>
      <c r="B425" s="8" t="s">
        <v>7</v>
      </c>
      <c r="C425" s="7"/>
      <c r="D425" s="7"/>
      <c r="E425" s="9" t="s">
        <v>8</v>
      </c>
      <c r="F425" s="10" t="s">
        <v>9</v>
      </c>
      <c r="G425" s="10"/>
      <c r="H425" s="11" t="s">
        <v>10</v>
      </c>
      <c r="I425" s="11"/>
      <c r="J425" s="12" t="s">
        <v>11</v>
      </c>
      <c r="K425" s="12"/>
      <c r="L425" s="9" t="s">
        <v>8</v>
      </c>
      <c r="M425" s="10" t="s">
        <v>9</v>
      </c>
      <c r="N425" s="10"/>
      <c r="O425" s="11" t="s">
        <v>10</v>
      </c>
      <c r="P425" s="11"/>
      <c r="Q425" s="11"/>
      <c r="R425" s="11"/>
      <c r="S425" s="12" t="s">
        <v>11</v>
      </c>
      <c r="T425" s="12"/>
    </row>
    <row r="426" spans="1:20" ht="15">
      <c r="A426" s="8"/>
      <c r="B426" s="8"/>
      <c r="C426" s="7"/>
      <c r="D426" s="7"/>
      <c r="E426" s="9"/>
      <c r="F426" s="8" t="s">
        <v>12</v>
      </c>
      <c r="G426" s="14" t="s">
        <v>13</v>
      </c>
      <c r="H426" s="8" t="s">
        <v>12</v>
      </c>
      <c r="I426" s="15" t="s">
        <v>13</v>
      </c>
      <c r="J426" s="8" t="s">
        <v>8</v>
      </c>
      <c r="K426" s="16" t="s">
        <v>13</v>
      </c>
      <c r="L426" s="9"/>
      <c r="M426" s="8" t="s">
        <v>12</v>
      </c>
      <c r="N426" s="14" t="s">
        <v>13</v>
      </c>
      <c r="O426" s="6" t="s">
        <v>12</v>
      </c>
      <c r="P426" s="6"/>
      <c r="Q426" s="6"/>
      <c r="R426" s="15" t="s">
        <v>13</v>
      </c>
      <c r="S426" s="8" t="s">
        <v>8</v>
      </c>
      <c r="T426" s="16" t="s">
        <v>13</v>
      </c>
    </row>
    <row r="427" spans="1:20" ht="15">
      <c r="A427" s="8"/>
      <c r="B427" s="8"/>
      <c r="C427" s="7"/>
      <c r="D427" s="7"/>
      <c r="E427" s="9"/>
      <c r="F427" s="8"/>
      <c r="G427" s="14"/>
      <c r="H427" s="8"/>
      <c r="I427" s="15"/>
      <c r="J427" s="8"/>
      <c r="K427" s="16"/>
      <c r="L427" s="9"/>
      <c r="M427" s="8"/>
      <c r="N427" s="14"/>
      <c r="O427" s="6" t="s">
        <v>14</v>
      </c>
      <c r="P427" s="21" t="s">
        <v>15</v>
      </c>
      <c r="Q427" s="21" t="s">
        <v>16</v>
      </c>
      <c r="R427" s="15"/>
      <c r="S427" s="8"/>
      <c r="T427" s="16"/>
    </row>
    <row r="428" spans="1:20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1:22" s="29" customFormat="1" ht="14.25" customHeight="1">
      <c r="A429" s="23">
        <v>41456</v>
      </c>
      <c r="B429" s="23">
        <v>41639</v>
      </c>
      <c r="C429" s="23" t="s">
        <v>17</v>
      </c>
      <c r="D429" s="24" t="s">
        <v>18</v>
      </c>
      <c r="E429" s="25">
        <v>35</v>
      </c>
      <c r="F429" s="21">
        <v>14</v>
      </c>
      <c r="G429" s="52">
        <v>40</v>
      </c>
      <c r="H429" s="21">
        <v>17</v>
      </c>
      <c r="I429" s="53">
        <v>48.57</v>
      </c>
      <c r="J429" s="21">
        <v>4</v>
      </c>
      <c r="K429" s="54">
        <v>11.4285714285714</v>
      </c>
      <c r="L429" s="25">
        <v>23</v>
      </c>
      <c r="M429" s="21">
        <v>11</v>
      </c>
      <c r="N429" s="52">
        <v>47.83</v>
      </c>
      <c r="O429" s="21">
        <v>7</v>
      </c>
      <c r="P429" s="21">
        <v>5</v>
      </c>
      <c r="Q429" s="21">
        <v>12</v>
      </c>
      <c r="R429" s="53">
        <v>52.17</v>
      </c>
      <c r="S429" s="22">
        <v>0</v>
      </c>
      <c r="T429" s="54">
        <v>0</v>
      </c>
      <c r="V429" s="30"/>
    </row>
    <row r="430" spans="1:22" ht="14.25" customHeight="1">
      <c r="A430" s="23"/>
      <c r="B430" s="23"/>
      <c r="C430" s="23"/>
      <c r="D430" s="24"/>
      <c r="E430" s="25">
        <v>0</v>
      </c>
      <c r="F430" s="21">
        <v>0</v>
      </c>
      <c r="G430" s="52">
        <v>0</v>
      </c>
      <c r="H430" s="21">
        <v>0</v>
      </c>
      <c r="I430" s="53">
        <v>0</v>
      </c>
      <c r="J430" s="21">
        <v>0</v>
      </c>
      <c r="K430" s="54">
        <v>0</v>
      </c>
      <c r="L430" s="25">
        <v>0</v>
      </c>
      <c r="M430" s="21">
        <v>0</v>
      </c>
      <c r="N430" s="52">
        <v>0</v>
      </c>
      <c r="O430" s="21">
        <v>0</v>
      </c>
      <c r="P430" s="21">
        <v>0</v>
      </c>
      <c r="Q430" s="21">
        <v>0</v>
      </c>
      <c r="R430" s="53">
        <v>0</v>
      </c>
      <c r="S430" s="22">
        <v>0</v>
      </c>
      <c r="T430" s="54">
        <v>0</v>
      </c>
      <c r="V430" s="30"/>
    </row>
    <row r="431" spans="1:22" ht="14.25" customHeight="1">
      <c r="A431" s="23"/>
      <c r="B431" s="23"/>
      <c r="C431" s="23"/>
      <c r="D431" s="24"/>
      <c r="E431" s="25">
        <v>0</v>
      </c>
      <c r="F431" s="21">
        <v>0</v>
      </c>
      <c r="G431" s="52">
        <v>0</v>
      </c>
      <c r="H431" s="21">
        <v>0</v>
      </c>
      <c r="I431" s="53">
        <v>0</v>
      </c>
      <c r="J431" s="21">
        <v>0</v>
      </c>
      <c r="K431" s="54">
        <v>0</v>
      </c>
      <c r="L431" s="25">
        <v>0</v>
      </c>
      <c r="M431" s="21">
        <v>0</v>
      </c>
      <c r="N431" s="52">
        <v>0</v>
      </c>
      <c r="O431" s="21">
        <v>0</v>
      </c>
      <c r="P431" s="21">
        <v>0</v>
      </c>
      <c r="Q431" s="21">
        <v>0</v>
      </c>
      <c r="R431" s="53">
        <v>0</v>
      </c>
      <c r="S431" s="22">
        <v>0</v>
      </c>
      <c r="T431" s="54">
        <v>0</v>
      </c>
      <c r="V431" s="30"/>
    </row>
    <row r="432" spans="1:24" ht="15">
      <c r="A432" s="33"/>
      <c r="B432" s="33"/>
      <c r="C432" s="33"/>
      <c r="D432" s="34"/>
      <c r="E432" s="25">
        <v>0</v>
      </c>
      <c r="F432" s="21">
        <v>0</v>
      </c>
      <c r="G432" s="52">
        <v>0</v>
      </c>
      <c r="H432" s="21">
        <v>0</v>
      </c>
      <c r="I432" s="53">
        <v>0</v>
      </c>
      <c r="J432" s="21">
        <v>0</v>
      </c>
      <c r="K432" s="54">
        <v>0</v>
      </c>
      <c r="L432" s="25">
        <v>0</v>
      </c>
      <c r="M432" s="21">
        <v>0</v>
      </c>
      <c r="N432" s="52">
        <v>0</v>
      </c>
      <c r="O432" s="21">
        <v>0</v>
      </c>
      <c r="P432" s="21">
        <v>0</v>
      </c>
      <c r="Q432" s="21">
        <v>0</v>
      </c>
      <c r="R432" s="53">
        <v>0</v>
      </c>
      <c r="S432" s="22">
        <v>0</v>
      </c>
      <c r="T432" s="54">
        <v>0</v>
      </c>
      <c r="U432" s="31"/>
      <c r="V432" s="32"/>
      <c r="W432" s="31"/>
      <c r="X432" s="31"/>
    </row>
    <row r="433" spans="1:24" ht="15">
      <c r="A433" s="33"/>
      <c r="B433" s="33"/>
      <c r="C433" s="33"/>
      <c r="D433" s="34"/>
      <c r="E433" s="25">
        <v>0</v>
      </c>
      <c r="F433" s="21">
        <v>0</v>
      </c>
      <c r="G433" s="52">
        <v>0</v>
      </c>
      <c r="H433" s="21">
        <v>0</v>
      </c>
      <c r="I433" s="53">
        <v>0</v>
      </c>
      <c r="J433" s="21">
        <v>0</v>
      </c>
      <c r="K433" s="54">
        <v>0</v>
      </c>
      <c r="L433" s="25">
        <v>0</v>
      </c>
      <c r="M433" s="21">
        <v>0</v>
      </c>
      <c r="N433" s="52">
        <v>0</v>
      </c>
      <c r="O433" s="21">
        <v>0</v>
      </c>
      <c r="P433" s="21">
        <v>0</v>
      </c>
      <c r="Q433" s="21">
        <v>0</v>
      </c>
      <c r="R433" s="53">
        <v>0</v>
      </c>
      <c r="S433" s="22">
        <v>0</v>
      </c>
      <c r="T433" s="54">
        <v>0</v>
      </c>
      <c r="U433" s="31"/>
      <c r="V433" s="32"/>
      <c r="W433" s="31"/>
      <c r="X433" s="31"/>
    </row>
    <row r="434" spans="1:24" ht="15">
      <c r="A434" s="33"/>
      <c r="B434" s="33"/>
      <c r="C434" s="33"/>
      <c r="D434" s="34"/>
      <c r="E434" s="25">
        <v>0</v>
      </c>
      <c r="F434" s="21">
        <v>0</v>
      </c>
      <c r="G434" s="52">
        <v>0</v>
      </c>
      <c r="H434" s="21">
        <v>0</v>
      </c>
      <c r="I434" s="53">
        <v>0</v>
      </c>
      <c r="J434" s="21">
        <v>0</v>
      </c>
      <c r="K434" s="54">
        <v>0</v>
      </c>
      <c r="L434" s="25">
        <v>0</v>
      </c>
      <c r="M434" s="21">
        <v>0</v>
      </c>
      <c r="N434" s="52">
        <v>0</v>
      </c>
      <c r="O434" s="21">
        <v>0</v>
      </c>
      <c r="P434" s="21">
        <v>0</v>
      </c>
      <c r="Q434" s="21">
        <v>0</v>
      </c>
      <c r="R434" s="53">
        <v>0</v>
      </c>
      <c r="S434" s="22">
        <v>0</v>
      </c>
      <c r="T434" s="54">
        <v>0</v>
      </c>
      <c r="U434" s="31"/>
      <c r="V434" s="32"/>
      <c r="W434" s="31"/>
      <c r="X434" s="31"/>
    </row>
    <row r="435" spans="1:24" ht="15">
      <c r="A435" s="33"/>
      <c r="B435" s="33"/>
      <c r="C435" s="33"/>
      <c r="D435" s="34"/>
      <c r="E435" s="25">
        <v>0</v>
      </c>
      <c r="F435" s="21">
        <v>0</v>
      </c>
      <c r="G435" s="52">
        <v>0</v>
      </c>
      <c r="H435" s="21">
        <v>0</v>
      </c>
      <c r="I435" s="53">
        <v>0</v>
      </c>
      <c r="J435" s="21">
        <v>0</v>
      </c>
      <c r="K435" s="54">
        <v>0</v>
      </c>
      <c r="L435" s="25">
        <v>0</v>
      </c>
      <c r="M435" s="21">
        <v>0</v>
      </c>
      <c r="N435" s="52">
        <v>0</v>
      </c>
      <c r="O435" s="21">
        <v>0</v>
      </c>
      <c r="P435" s="21">
        <v>0</v>
      </c>
      <c r="Q435" s="21">
        <v>0</v>
      </c>
      <c r="R435" s="53">
        <v>0</v>
      </c>
      <c r="S435" s="22">
        <v>0</v>
      </c>
      <c r="T435" s="54">
        <v>0</v>
      </c>
      <c r="U435" s="31"/>
      <c r="V435" s="32"/>
      <c r="W435" s="31"/>
      <c r="X435" s="31"/>
    </row>
    <row r="436" spans="1:24" ht="15">
      <c r="A436" s="33"/>
      <c r="B436" s="33"/>
      <c r="C436" s="33"/>
      <c r="D436" s="34"/>
      <c r="E436" s="25">
        <v>0</v>
      </c>
      <c r="F436" s="21">
        <v>0</v>
      </c>
      <c r="G436" s="52">
        <v>0</v>
      </c>
      <c r="H436" s="21">
        <v>0</v>
      </c>
      <c r="I436" s="53">
        <v>0</v>
      </c>
      <c r="J436" s="21">
        <v>0</v>
      </c>
      <c r="K436" s="54">
        <v>0</v>
      </c>
      <c r="L436" s="25">
        <v>0</v>
      </c>
      <c r="M436" s="21">
        <v>0</v>
      </c>
      <c r="N436" s="52">
        <v>0</v>
      </c>
      <c r="O436" s="21">
        <v>0</v>
      </c>
      <c r="P436" s="21">
        <v>0</v>
      </c>
      <c r="Q436" s="21">
        <v>0</v>
      </c>
      <c r="R436" s="53">
        <v>0</v>
      </c>
      <c r="S436" s="22">
        <v>0</v>
      </c>
      <c r="T436" s="54">
        <v>0</v>
      </c>
      <c r="U436" s="31"/>
      <c r="V436" s="32"/>
      <c r="W436" s="31"/>
      <c r="X436" s="31"/>
    </row>
    <row r="437" spans="1:24" ht="15">
      <c r="A437" s="33"/>
      <c r="B437" s="33"/>
      <c r="C437" s="33"/>
      <c r="D437" s="34"/>
      <c r="E437" s="25">
        <v>0</v>
      </c>
      <c r="F437" s="21">
        <v>0</v>
      </c>
      <c r="G437" s="52">
        <v>0</v>
      </c>
      <c r="H437" s="21">
        <v>0</v>
      </c>
      <c r="I437" s="53">
        <v>0</v>
      </c>
      <c r="J437" s="21">
        <v>0</v>
      </c>
      <c r="K437" s="54">
        <v>0</v>
      </c>
      <c r="L437" s="25">
        <v>0</v>
      </c>
      <c r="M437" s="21">
        <v>0</v>
      </c>
      <c r="N437" s="52">
        <v>0</v>
      </c>
      <c r="O437" s="21">
        <v>0</v>
      </c>
      <c r="P437" s="21">
        <v>0</v>
      </c>
      <c r="Q437" s="21">
        <v>0</v>
      </c>
      <c r="R437" s="53">
        <v>0</v>
      </c>
      <c r="S437" s="22">
        <v>0</v>
      </c>
      <c r="T437" s="54">
        <v>0</v>
      </c>
      <c r="U437" s="31"/>
      <c r="V437" s="32"/>
      <c r="W437" s="31"/>
      <c r="X437" s="31"/>
    </row>
    <row r="438" spans="1:24" ht="15">
      <c r="A438" s="33"/>
      <c r="B438" s="33"/>
      <c r="C438" s="33"/>
      <c r="D438" s="34"/>
      <c r="E438" s="25">
        <v>0</v>
      </c>
      <c r="F438" s="21">
        <v>0</v>
      </c>
      <c r="G438" s="52">
        <v>0</v>
      </c>
      <c r="H438" s="21">
        <v>0</v>
      </c>
      <c r="I438" s="53">
        <v>0</v>
      </c>
      <c r="J438" s="21">
        <v>0</v>
      </c>
      <c r="K438" s="54">
        <v>0</v>
      </c>
      <c r="L438" s="25">
        <v>0</v>
      </c>
      <c r="M438" s="21">
        <v>0</v>
      </c>
      <c r="N438" s="52">
        <v>0</v>
      </c>
      <c r="O438" s="21">
        <v>0</v>
      </c>
      <c r="P438" s="21">
        <v>0</v>
      </c>
      <c r="Q438" s="21">
        <v>0</v>
      </c>
      <c r="R438" s="53">
        <v>0</v>
      </c>
      <c r="S438" s="22">
        <v>0</v>
      </c>
      <c r="T438" s="54">
        <v>0</v>
      </c>
      <c r="U438" s="31"/>
      <c r="V438" s="32"/>
      <c r="W438" s="31"/>
      <c r="X438" s="31"/>
    </row>
    <row r="439" spans="1:24" ht="15">
      <c r="A439" s="33"/>
      <c r="B439" s="33"/>
      <c r="C439" s="33"/>
      <c r="D439" s="34"/>
      <c r="E439" s="25">
        <v>0</v>
      </c>
      <c r="F439" s="21">
        <v>0</v>
      </c>
      <c r="G439" s="52">
        <v>0</v>
      </c>
      <c r="H439" s="21">
        <v>0</v>
      </c>
      <c r="I439" s="53">
        <v>0</v>
      </c>
      <c r="J439" s="21">
        <v>0</v>
      </c>
      <c r="K439" s="54">
        <v>0</v>
      </c>
      <c r="L439" s="25">
        <v>0</v>
      </c>
      <c r="M439" s="21">
        <v>0</v>
      </c>
      <c r="N439" s="52">
        <v>0</v>
      </c>
      <c r="O439" s="21">
        <v>0</v>
      </c>
      <c r="P439" s="21">
        <v>0</v>
      </c>
      <c r="Q439" s="21">
        <v>0</v>
      </c>
      <c r="R439" s="53">
        <v>0</v>
      </c>
      <c r="S439" s="22">
        <v>0</v>
      </c>
      <c r="T439" s="54">
        <v>0</v>
      </c>
      <c r="U439" s="31"/>
      <c r="V439" s="32"/>
      <c r="W439" s="31"/>
      <c r="X439" s="31"/>
    </row>
    <row r="440" spans="1:24" ht="15">
      <c r="A440" s="33"/>
      <c r="B440" s="33"/>
      <c r="C440" s="33"/>
      <c r="D440" s="34"/>
      <c r="E440" s="25">
        <v>0</v>
      </c>
      <c r="F440" s="21">
        <v>0</v>
      </c>
      <c r="G440" s="52">
        <v>0</v>
      </c>
      <c r="H440" s="21">
        <v>0</v>
      </c>
      <c r="I440" s="53">
        <v>0</v>
      </c>
      <c r="J440" s="21">
        <v>0</v>
      </c>
      <c r="K440" s="54">
        <v>0</v>
      </c>
      <c r="L440" s="25">
        <v>0</v>
      </c>
      <c r="M440" s="21">
        <v>0</v>
      </c>
      <c r="N440" s="52">
        <v>0</v>
      </c>
      <c r="O440" s="21">
        <v>0</v>
      </c>
      <c r="P440" s="21">
        <v>0</v>
      </c>
      <c r="Q440" s="21">
        <v>0</v>
      </c>
      <c r="R440" s="53">
        <v>0</v>
      </c>
      <c r="S440" s="22">
        <v>0</v>
      </c>
      <c r="T440" s="54">
        <v>0</v>
      </c>
      <c r="U440" s="31"/>
      <c r="V440" s="32"/>
      <c r="W440" s="31"/>
      <c r="X440" s="31"/>
    </row>
    <row r="441" spans="1:24" ht="15">
      <c r="A441" s="33"/>
      <c r="B441" s="33"/>
      <c r="C441" s="33"/>
      <c r="D441" s="34"/>
      <c r="E441" s="25">
        <v>0</v>
      </c>
      <c r="F441" s="21">
        <v>0</v>
      </c>
      <c r="G441" s="52">
        <v>0</v>
      </c>
      <c r="H441" s="21">
        <v>0</v>
      </c>
      <c r="I441" s="53">
        <v>0</v>
      </c>
      <c r="J441" s="21">
        <v>0</v>
      </c>
      <c r="K441" s="54">
        <v>0</v>
      </c>
      <c r="L441" s="25">
        <v>0</v>
      </c>
      <c r="M441" s="21">
        <v>0</v>
      </c>
      <c r="N441" s="52">
        <v>0</v>
      </c>
      <c r="O441" s="21">
        <v>0</v>
      </c>
      <c r="P441" s="21">
        <v>0</v>
      </c>
      <c r="Q441" s="21">
        <v>0</v>
      </c>
      <c r="R441" s="53">
        <v>0</v>
      </c>
      <c r="S441" s="22">
        <v>0</v>
      </c>
      <c r="T441" s="54">
        <v>0</v>
      </c>
      <c r="U441" s="31"/>
      <c r="V441" s="32"/>
      <c r="W441" s="31"/>
      <c r="X441" s="31"/>
    </row>
    <row r="442" spans="1:24" ht="15">
      <c r="A442" s="33"/>
      <c r="B442" s="33"/>
      <c r="C442" s="33"/>
      <c r="D442" s="34"/>
      <c r="E442" s="25">
        <v>0</v>
      </c>
      <c r="F442" s="21">
        <v>0</v>
      </c>
      <c r="G442" s="52">
        <v>0</v>
      </c>
      <c r="H442" s="21">
        <v>0</v>
      </c>
      <c r="I442" s="53">
        <v>0</v>
      </c>
      <c r="J442" s="21">
        <v>0</v>
      </c>
      <c r="K442" s="54">
        <v>0</v>
      </c>
      <c r="L442" s="25">
        <v>0</v>
      </c>
      <c r="M442" s="21">
        <v>0</v>
      </c>
      <c r="N442" s="52">
        <v>0</v>
      </c>
      <c r="O442" s="21">
        <v>0</v>
      </c>
      <c r="P442" s="21">
        <v>0</v>
      </c>
      <c r="Q442" s="21">
        <v>0</v>
      </c>
      <c r="R442" s="53">
        <v>0</v>
      </c>
      <c r="S442" s="22">
        <v>0</v>
      </c>
      <c r="T442" s="54">
        <v>0</v>
      </c>
      <c r="U442" s="31"/>
      <c r="V442" s="32"/>
      <c r="W442" s="31"/>
      <c r="X442" s="31"/>
    </row>
    <row r="443" spans="1:24" ht="15">
      <c r="A443" s="33"/>
      <c r="B443" s="33"/>
      <c r="C443" s="33"/>
      <c r="D443" s="34"/>
      <c r="E443" s="25">
        <v>0</v>
      </c>
      <c r="F443" s="21">
        <v>0</v>
      </c>
      <c r="G443" s="52">
        <v>0</v>
      </c>
      <c r="H443" s="21">
        <v>0</v>
      </c>
      <c r="I443" s="53">
        <v>0</v>
      </c>
      <c r="J443" s="21">
        <v>0</v>
      </c>
      <c r="K443" s="54">
        <v>0</v>
      </c>
      <c r="L443" s="25">
        <v>0</v>
      </c>
      <c r="M443" s="21">
        <v>0</v>
      </c>
      <c r="N443" s="52">
        <v>0</v>
      </c>
      <c r="O443" s="21">
        <v>0</v>
      </c>
      <c r="P443" s="21">
        <v>0</v>
      </c>
      <c r="Q443" s="21">
        <v>0</v>
      </c>
      <c r="R443" s="53">
        <v>0</v>
      </c>
      <c r="S443" s="22">
        <v>0</v>
      </c>
      <c r="T443" s="54">
        <v>0</v>
      </c>
      <c r="U443" s="31"/>
      <c r="V443" s="32"/>
      <c r="W443" s="31"/>
      <c r="X443" s="31"/>
    </row>
    <row r="444" spans="1:24" ht="15">
      <c r="A444" s="33"/>
      <c r="B444" s="33"/>
      <c r="C444" s="33"/>
      <c r="D444" s="34"/>
      <c r="E444" s="25">
        <v>0</v>
      </c>
      <c r="F444" s="21">
        <v>0</v>
      </c>
      <c r="G444" s="52">
        <v>0</v>
      </c>
      <c r="H444" s="21">
        <v>0</v>
      </c>
      <c r="I444" s="53">
        <v>0</v>
      </c>
      <c r="J444" s="21">
        <v>0</v>
      </c>
      <c r="K444" s="54">
        <v>0</v>
      </c>
      <c r="L444" s="25">
        <v>0</v>
      </c>
      <c r="M444" s="21">
        <v>0</v>
      </c>
      <c r="N444" s="52">
        <v>0</v>
      </c>
      <c r="O444" s="21">
        <v>0</v>
      </c>
      <c r="P444" s="21">
        <v>0</v>
      </c>
      <c r="Q444" s="21">
        <v>0</v>
      </c>
      <c r="R444" s="53">
        <v>0</v>
      </c>
      <c r="S444" s="22">
        <v>0</v>
      </c>
      <c r="T444" s="54">
        <v>0</v>
      </c>
      <c r="U444" s="31"/>
      <c r="V444" s="32"/>
      <c r="W444" s="31"/>
      <c r="X444" s="31"/>
    </row>
    <row r="445" spans="1:24" ht="15">
      <c r="A445" s="33"/>
      <c r="B445" s="33"/>
      <c r="C445" s="33"/>
      <c r="D445" s="34"/>
      <c r="E445" s="25">
        <v>0</v>
      </c>
      <c r="F445" s="21">
        <v>0</v>
      </c>
      <c r="G445" s="52">
        <v>0</v>
      </c>
      <c r="H445" s="21">
        <v>0</v>
      </c>
      <c r="I445" s="53">
        <v>0</v>
      </c>
      <c r="J445" s="21">
        <v>0</v>
      </c>
      <c r="K445" s="54">
        <v>0</v>
      </c>
      <c r="L445" s="25">
        <v>0</v>
      </c>
      <c r="M445" s="21">
        <v>0</v>
      </c>
      <c r="N445" s="52">
        <v>0</v>
      </c>
      <c r="O445" s="21">
        <v>0</v>
      </c>
      <c r="P445" s="21">
        <v>0</v>
      </c>
      <c r="Q445" s="21">
        <v>0</v>
      </c>
      <c r="R445" s="53">
        <v>0</v>
      </c>
      <c r="S445" s="22">
        <v>0</v>
      </c>
      <c r="T445" s="54">
        <v>0</v>
      </c>
      <c r="U445" s="31"/>
      <c r="V445" s="32"/>
      <c r="W445" s="31"/>
      <c r="X445" s="31"/>
    </row>
    <row r="446" spans="1:24" ht="15">
      <c r="A446" s="33"/>
      <c r="B446" s="33"/>
      <c r="C446" s="33"/>
      <c r="D446" s="34"/>
      <c r="E446" s="25">
        <v>0</v>
      </c>
      <c r="F446" s="21">
        <v>0</v>
      </c>
      <c r="G446" s="52">
        <v>0</v>
      </c>
      <c r="H446" s="21">
        <v>0</v>
      </c>
      <c r="I446" s="53">
        <v>0</v>
      </c>
      <c r="J446" s="21">
        <v>0</v>
      </c>
      <c r="K446" s="54">
        <v>0</v>
      </c>
      <c r="L446" s="25">
        <v>0</v>
      </c>
      <c r="M446" s="21">
        <v>0</v>
      </c>
      <c r="N446" s="52">
        <v>0</v>
      </c>
      <c r="O446" s="21">
        <v>0</v>
      </c>
      <c r="P446" s="21">
        <v>0</v>
      </c>
      <c r="Q446" s="21">
        <v>0</v>
      </c>
      <c r="R446" s="53">
        <v>0</v>
      </c>
      <c r="S446" s="22">
        <v>0</v>
      </c>
      <c r="T446" s="54">
        <v>0</v>
      </c>
      <c r="U446" s="31"/>
      <c r="V446" s="32"/>
      <c r="W446" s="31"/>
      <c r="X446" s="31"/>
    </row>
    <row r="447" spans="1:24" ht="15">
      <c r="A447" s="35"/>
      <c r="B447" s="33"/>
      <c r="C447" s="33"/>
      <c r="D447" s="34"/>
      <c r="E447" s="25">
        <v>0</v>
      </c>
      <c r="F447" s="21">
        <v>0</v>
      </c>
      <c r="G447" s="52">
        <v>0</v>
      </c>
      <c r="H447" s="21">
        <v>0</v>
      </c>
      <c r="I447" s="53">
        <v>0</v>
      </c>
      <c r="J447" s="21">
        <v>0</v>
      </c>
      <c r="K447" s="54">
        <v>0</v>
      </c>
      <c r="L447" s="25">
        <v>0</v>
      </c>
      <c r="M447" s="21">
        <v>0</v>
      </c>
      <c r="N447" s="52">
        <v>0</v>
      </c>
      <c r="O447" s="21">
        <v>0</v>
      </c>
      <c r="P447" s="21">
        <v>0</v>
      </c>
      <c r="Q447" s="21">
        <v>0</v>
      </c>
      <c r="R447" s="53">
        <v>0</v>
      </c>
      <c r="S447" s="22">
        <v>0</v>
      </c>
      <c r="T447" s="54">
        <v>0</v>
      </c>
      <c r="U447" s="31"/>
      <c r="V447" s="32"/>
      <c r="W447" s="31"/>
      <c r="X447" s="31"/>
    </row>
    <row r="448" spans="1:24" ht="15">
      <c r="A448" s="35"/>
      <c r="B448" s="33"/>
      <c r="C448" s="33"/>
      <c r="D448" s="34"/>
      <c r="E448" s="25">
        <v>0</v>
      </c>
      <c r="F448" s="21">
        <v>0</v>
      </c>
      <c r="G448" s="52">
        <v>0</v>
      </c>
      <c r="H448" s="21">
        <v>0</v>
      </c>
      <c r="I448" s="53">
        <v>0</v>
      </c>
      <c r="J448" s="21">
        <v>0</v>
      </c>
      <c r="K448" s="54">
        <v>0</v>
      </c>
      <c r="L448" s="25">
        <v>0</v>
      </c>
      <c r="M448" s="21">
        <v>0</v>
      </c>
      <c r="N448" s="52">
        <v>0</v>
      </c>
      <c r="O448" s="21">
        <v>0</v>
      </c>
      <c r="P448" s="21">
        <v>0</v>
      </c>
      <c r="Q448" s="21">
        <v>0</v>
      </c>
      <c r="R448" s="53">
        <v>0</v>
      </c>
      <c r="S448" s="22">
        <v>0</v>
      </c>
      <c r="T448" s="54">
        <v>0</v>
      </c>
      <c r="U448" s="31"/>
      <c r="V448" s="32"/>
      <c r="W448" s="31"/>
      <c r="X448" s="31"/>
    </row>
    <row r="449" spans="1:24" s="29" customFormat="1" ht="15">
      <c r="A449" s="35"/>
      <c r="B449" s="33"/>
      <c r="C449" s="33"/>
      <c r="D449" s="34"/>
      <c r="E449" s="25">
        <v>0</v>
      </c>
      <c r="F449" s="21">
        <v>0</v>
      </c>
      <c r="G449" s="52">
        <v>0</v>
      </c>
      <c r="H449" s="21">
        <v>0</v>
      </c>
      <c r="I449" s="53">
        <v>0</v>
      </c>
      <c r="J449" s="21">
        <v>0</v>
      </c>
      <c r="K449" s="54">
        <v>0</v>
      </c>
      <c r="L449" s="25">
        <v>0</v>
      </c>
      <c r="M449" s="21">
        <v>0</v>
      </c>
      <c r="N449" s="52">
        <v>0</v>
      </c>
      <c r="O449" s="21">
        <v>0</v>
      </c>
      <c r="P449" s="21">
        <v>0</v>
      </c>
      <c r="Q449" s="21">
        <v>0</v>
      </c>
      <c r="R449" s="53">
        <v>0</v>
      </c>
      <c r="S449" s="22">
        <v>0</v>
      </c>
      <c r="T449" s="54">
        <v>0</v>
      </c>
      <c r="U449" s="36"/>
      <c r="V449" s="37"/>
      <c r="W449" s="36"/>
      <c r="X449" s="36"/>
    </row>
    <row r="450" spans="1:24" s="29" customFormat="1" ht="15">
      <c r="A450" s="35"/>
      <c r="B450" s="33"/>
      <c r="C450" s="33"/>
      <c r="D450" s="34"/>
      <c r="E450" s="25">
        <v>0</v>
      </c>
      <c r="F450" s="21">
        <v>0</v>
      </c>
      <c r="G450" s="52">
        <v>0</v>
      </c>
      <c r="H450" s="21">
        <v>0</v>
      </c>
      <c r="I450" s="53">
        <v>0</v>
      </c>
      <c r="J450" s="21">
        <v>0</v>
      </c>
      <c r="K450" s="54">
        <v>0</v>
      </c>
      <c r="L450" s="25">
        <v>0</v>
      </c>
      <c r="M450" s="21">
        <v>0</v>
      </c>
      <c r="N450" s="52">
        <v>0</v>
      </c>
      <c r="O450" s="21">
        <v>0</v>
      </c>
      <c r="P450" s="21">
        <v>0</v>
      </c>
      <c r="Q450" s="21">
        <v>0</v>
      </c>
      <c r="R450" s="53">
        <v>0</v>
      </c>
      <c r="S450" s="22">
        <v>0</v>
      </c>
      <c r="T450" s="54">
        <v>0</v>
      </c>
      <c r="U450" s="36"/>
      <c r="V450" s="37"/>
      <c r="W450" s="36"/>
      <c r="X450" s="36"/>
    </row>
    <row r="451" spans="1:24" s="57" customFormat="1" ht="15">
      <c r="A451" s="55" t="s">
        <v>16</v>
      </c>
      <c r="B451" s="55"/>
      <c r="C451" s="55"/>
      <c r="D451" s="55"/>
      <c r="E451" s="56">
        <f>SUM(E429:E450)</f>
        <v>35</v>
      </c>
      <c r="F451" s="56">
        <f aca="true" t="shared" si="12" ref="F451:T451">SUM(F429:F450)</f>
        <v>14</v>
      </c>
      <c r="G451" s="56">
        <f t="shared" si="12"/>
        <v>40</v>
      </c>
      <c r="H451" s="56">
        <f t="shared" si="12"/>
        <v>17</v>
      </c>
      <c r="I451" s="56">
        <f t="shared" si="12"/>
        <v>48.57</v>
      </c>
      <c r="J451" s="56">
        <f t="shared" si="12"/>
        <v>4</v>
      </c>
      <c r="K451" s="56">
        <f t="shared" si="12"/>
        <v>11.4285714285714</v>
      </c>
      <c r="L451" s="56">
        <f t="shared" si="12"/>
        <v>23</v>
      </c>
      <c r="M451" s="56">
        <f t="shared" si="12"/>
        <v>11</v>
      </c>
      <c r="N451" s="56">
        <f t="shared" si="12"/>
        <v>47.83</v>
      </c>
      <c r="O451" s="56">
        <f t="shared" si="12"/>
        <v>7</v>
      </c>
      <c r="P451" s="56">
        <f t="shared" si="12"/>
        <v>5</v>
      </c>
      <c r="Q451" s="56">
        <f t="shared" si="12"/>
        <v>12</v>
      </c>
      <c r="R451" s="56">
        <f t="shared" si="12"/>
        <v>52.17</v>
      </c>
      <c r="S451" s="56">
        <f t="shared" si="12"/>
        <v>0</v>
      </c>
      <c r="T451" s="56">
        <f t="shared" si="12"/>
        <v>0</v>
      </c>
      <c r="U451" s="31"/>
      <c r="V451" s="32"/>
      <c r="W451" s="31"/>
      <c r="X451" s="31"/>
    </row>
    <row r="452" spans="1:22" s="57" customFormat="1" ht="15">
      <c r="A452" s="58" t="s">
        <v>22</v>
      </c>
      <c r="B452" s="58"/>
      <c r="C452" s="58"/>
      <c r="D452" s="58"/>
      <c r="E452" s="25">
        <f>SUM(E451)</f>
        <v>35</v>
      </c>
      <c r="F452" s="21">
        <f>F451</f>
        <v>14</v>
      </c>
      <c r="G452" s="52">
        <v>40</v>
      </c>
      <c r="H452" s="21">
        <f>H451</f>
        <v>17</v>
      </c>
      <c r="I452" s="53">
        <v>48.57</v>
      </c>
      <c r="J452" s="21">
        <f>J451</f>
        <v>4</v>
      </c>
      <c r="K452" s="54">
        <f>IF(J452&gt;0,(J452*100/E452),0)</f>
        <v>11.428571428571429</v>
      </c>
      <c r="L452" s="25">
        <f>L451</f>
        <v>23</v>
      </c>
      <c r="M452" s="21">
        <f>M451</f>
        <v>11</v>
      </c>
      <c r="N452" s="52">
        <f>IF(M452&gt;0,(M452*100/(L452-S452)),0)</f>
        <v>47.82608695652174</v>
      </c>
      <c r="O452" s="21">
        <f>O451</f>
        <v>7</v>
      </c>
      <c r="P452" s="21">
        <f>P451</f>
        <v>5</v>
      </c>
      <c r="Q452" s="21">
        <f>Q451</f>
        <v>12</v>
      </c>
      <c r="R452" s="53">
        <f>IF(Q452&gt;0,(Q452*100/(L452-S452)),0)</f>
        <v>52.17391304347826</v>
      </c>
      <c r="S452" s="21">
        <f>S451</f>
        <v>0</v>
      </c>
      <c r="T452" s="54">
        <f>IF(S452&gt;0,(S452*100/L452),0)</f>
        <v>0</v>
      </c>
      <c r="V452" s="59"/>
    </row>
    <row r="456" spans="1:22" s="3" customFormat="1" ht="18.75">
      <c r="A456" s="2" t="s">
        <v>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V456" s="4"/>
    </row>
    <row r="457" spans="1:22" s="3" customFormat="1" ht="18.75">
      <c r="A457" s="2" t="s">
        <v>47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V457" s="4"/>
    </row>
    <row r="458" s="5" customFormat="1" ht="15"/>
    <row r="459" spans="1:20" ht="15">
      <c r="A459" s="6" t="s">
        <v>2</v>
      </c>
      <c r="B459" s="6"/>
      <c r="C459" s="7" t="s">
        <v>3</v>
      </c>
      <c r="D459" s="7"/>
      <c r="E459" s="6" t="s">
        <v>4</v>
      </c>
      <c r="F459" s="6"/>
      <c r="G459" s="6"/>
      <c r="H459" s="6"/>
      <c r="I459" s="6"/>
      <c r="J459" s="6"/>
      <c r="K459" s="6"/>
      <c r="L459" s="6" t="s">
        <v>5</v>
      </c>
      <c r="M459" s="6"/>
      <c r="N459" s="6"/>
      <c r="O459" s="6"/>
      <c r="P459" s="6"/>
      <c r="Q459" s="6"/>
      <c r="R459" s="6"/>
      <c r="S459" s="6"/>
      <c r="T459" s="6"/>
    </row>
    <row r="460" spans="1:20" ht="15">
      <c r="A460" s="8" t="s">
        <v>6</v>
      </c>
      <c r="B460" s="8" t="s">
        <v>7</v>
      </c>
      <c r="C460" s="7"/>
      <c r="D460" s="7"/>
      <c r="E460" s="9" t="s">
        <v>8</v>
      </c>
      <c r="F460" s="10" t="s">
        <v>9</v>
      </c>
      <c r="G460" s="10"/>
      <c r="H460" s="11" t="s">
        <v>10</v>
      </c>
      <c r="I460" s="11"/>
      <c r="J460" s="12" t="s">
        <v>11</v>
      </c>
      <c r="K460" s="12"/>
      <c r="L460" s="9" t="s">
        <v>8</v>
      </c>
      <c r="M460" s="10" t="s">
        <v>9</v>
      </c>
      <c r="N460" s="10"/>
      <c r="O460" s="11" t="s">
        <v>10</v>
      </c>
      <c r="P460" s="11"/>
      <c r="Q460" s="11"/>
      <c r="R460" s="11"/>
      <c r="S460" s="12" t="s">
        <v>11</v>
      </c>
      <c r="T460" s="12"/>
    </row>
    <row r="461" spans="1:20" ht="15">
      <c r="A461" s="8"/>
      <c r="B461" s="8"/>
      <c r="C461" s="7"/>
      <c r="D461" s="7"/>
      <c r="E461" s="9"/>
      <c r="F461" s="8" t="s">
        <v>12</v>
      </c>
      <c r="G461" s="14" t="s">
        <v>13</v>
      </c>
      <c r="H461" s="8" t="s">
        <v>12</v>
      </c>
      <c r="I461" s="15" t="s">
        <v>13</v>
      </c>
      <c r="J461" s="8" t="s">
        <v>8</v>
      </c>
      <c r="K461" s="16" t="s">
        <v>13</v>
      </c>
      <c r="L461" s="9"/>
      <c r="M461" s="8" t="s">
        <v>12</v>
      </c>
      <c r="N461" s="14" t="s">
        <v>13</v>
      </c>
      <c r="O461" s="6" t="s">
        <v>12</v>
      </c>
      <c r="P461" s="6"/>
      <c r="Q461" s="6"/>
      <c r="R461" s="15" t="s">
        <v>13</v>
      </c>
      <c r="S461" s="8" t="s">
        <v>8</v>
      </c>
      <c r="T461" s="16" t="s">
        <v>13</v>
      </c>
    </row>
    <row r="462" spans="1:20" ht="15">
      <c r="A462" s="8"/>
      <c r="B462" s="8"/>
      <c r="C462" s="7"/>
      <c r="D462" s="7"/>
      <c r="E462" s="9"/>
      <c r="F462" s="8"/>
      <c r="G462" s="14"/>
      <c r="H462" s="8"/>
      <c r="I462" s="15"/>
      <c r="J462" s="8"/>
      <c r="K462" s="16"/>
      <c r="L462" s="9"/>
      <c r="M462" s="8"/>
      <c r="N462" s="14"/>
      <c r="O462" s="6" t="s">
        <v>14</v>
      </c>
      <c r="P462" s="21" t="s">
        <v>15</v>
      </c>
      <c r="Q462" s="21" t="s">
        <v>16</v>
      </c>
      <c r="R462" s="15"/>
      <c r="S462" s="8"/>
      <c r="T462" s="16"/>
    </row>
    <row r="463" spans="1:20" ht="1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1:22" s="29" customFormat="1" ht="14.25" customHeight="1">
      <c r="A464" s="23">
        <v>41456</v>
      </c>
      <c r="B464" s="23">
        <v>41639</v>
      </c>
      <c r="C464" s="23" t="s">
        <v>17</v>
      </c>
      <c r="D464" s="24" t="s">
        <v>18</v>
      </c>
      <c r="E464" s="25">
        <v>69</v>
      </c>
      <c r="F464" s="21">
        <v>24</v>
      </c>
      <c r="G464" s="52">
        <v>34.78</v>
      </c>
      <c r="H464" s="21">
        <v>43</v>
      </c>
      <c r="I464" s="53">
        <v>62.32</v>
      </c>
      <c r="J464" s="21">
        <v>2</v>
      </c>
      <c r="K464" s="54">
        <v>2.9</v>
      </c>
      <c r="L464" s="25">
        <v>37</v>
      </c>
      <c r="M464" s="21">
        <v>17</v>
      </c>
      <c r="N464" s="52">
        <v>45.95</v>
      </c>
      <c r="O464" s="21">
        <v>10</v>
      </c>
      <c r="P464" s="21">
        <v>10</v>
      </c>
      <c r="Q464" s="21">
        <v>20</v>
      </c>
      <c r="R464" s="53">
        <v>54.05</v>
      </c>
      <c r="S464" s="22">
        <v>0</v>
      </c>
      <c r="T464" s="54">
        <v>0</v>
      </c>
      <c r="V464" s="30"/>
    </row>
    <row r="465" spans="1:22" ht="14.25" customHeight="1">
      <c r="A465" s="23"/>
      <c r="B465" s="23"/>
      <c r="C465" s="23"/>
      <c r="D465" s="24"/>
      <c r="E465" s="25">
        <v>0</v>
      </c>
      <c r="F465" s="21">
        <v>0</v>
      </c>
      <c r="G465" s="52">
        <v>0</v>
      </c>
      <c r="H465" s="21">
        <v>0</v>
      </c>
      <c r="I465" s="53">
        <v>0</v>
      </c>
      <c r="J465" s="21">
        <v>0</v>
      </c>
      <c r="K465" s="54">
        <v>0</v>
      </c>
      <c r="L465" s="25">
        <v>0</v>
      </c>
      <c r="M465" s="21">
        <v>0</v>
      </c>
      <c r="N465" s="52">
        <v>0</v>
      </c>
      <c r="O465" s="21">
        <v>0</v>
      </c>
      <c r="P465" s="21">
        <v>0</v>
      </c>
      <c r="Q465" s="21">
        <v>0</v>
      </c>
      <c r="R465" s="53">
        <v>0</v>
      </c>
      <c r="S465" s="22">
        <v>0</v>
      </c>
      <c r="T465" s="54">
        <v>0</v>
      </c>
      <c r="V465" s="30"/>
    </row>
    <row r="466" spans="1:22" ht="14.25" customHeight="1">
      <c r="A466" s="23"/>
      <c r="B466" s="23"/>
      <c r="C466" s="23"/>
      <c r="D466" s="24"/>
      <c r="E466" s="25">
        <v>0</v>
      </c>
      <c r="F466" s="21">
        <v>0</v>
      </c>
      <c r="G466" s="52">
        <v>0</v>
      </c>
      <c r="H466" s="21">
        <v>0</v>
      </c>
      <c r="I466" s="53">
        <v>0</v>
      </c>
      <c r="J466" s="21">
        <v>0</v>
      </c>
      <c r="K466" s="54">
        <v>0</v>
      </c>
      <c r="L466" s="25">
        <v>0</v>
      </c>
      <c r="M466" s="21">
        <v>0</v>
      </c>
      <c r="N466" s="52">
        <v>0</v>
      </c>
      <c r="O466" s="21">
        <v>0</v>
      </c>
      <c r="P466" s="21">
        <v>0</v>
      </c>
      <c r="Q466" s="21">
        <v>0</v>
      </c>
      <c r="R466" s="53">
        <v>0</v>
      </c>
      <c r="S466" s="22">
        <v>0</v>
      </c>
      <c r="T466" s="54">
        <v>0</v>
      </c>
      <c r="V466" s="30"/>
    </row>
    <row r="467" spans="1:24" ht="15">
      <c r="A467" s="33"/>
      <c r="B467" s="33"/>
      <c r="C467" s="33"/>
      <c r="D467" s="34"/>
      <c r="E467" s="25">
        <v>0</v>
      </c>
      <c r="F467" s="21">
        <v>0</v>
      </c>
      <c r="G467" s="52">
        <v>0</v>
      </c>
      <c r="H467" s="21">
        <v>0</v>
      </c>
      <c r="I467" s="53">
        <v>0</v>
      </c>
      <c r="J467" s="21">
        <v>0</v>
      </c>
      <c r="K467" s="54">
        <v>0</v>
      </c>
      <c r="L467" s="25">
        <v>0</v>
      </c>
      <c r="M467" s="21">
        <v>0</v>
      </c>
      <c r="N467" s="52">
        <v>0</v>
      </c>
      <c r="O467" s="21">
        <v>0</v>
      </c>
      <c r="P467" s="21">
        <v>0</v>
      </c>
      <c r="Q467" s="21">
        <v>0</v>
      </c>
      <c r="R467" s="53">
        <v>0</v>
      </c>
      <c r="S467" s="22">
        <v>0</v>
      </c>
      <c r="T467" s="54">
        <v>0</v>
      </c>
      <c r="U467" s="31"/>
      <c r="V467" s="32"/>
      <c r="W467" s="31"/>
      <c r="X467" s="31"/>
    </row>
    <row r="468" spans="1:24" ht="15">
      <c r="A468" s="33"/>
      <c r="B468" s="33"/>
      <c r="C468" s="33"/>
      <c r="D468" s="34"/>
      <c r="E468" s="25">
        <v>0</v>
      </c>
      <c r="F468" s="21">
        <v>0</v>
      </c>
      <c r="G468" s="52">
        <v>0</v>
      </c>
      <c r="H468" s="21">
        <v>0</v>
      </c>
      <c r="I468" s="53">
        <v>0</v>
      </c>
      <c r="J468" s="21">
        <v>0</v>
      </c>
      <c r="K468" s="54">
        <v>0</v>
      </c>
      <c r="L468" s="25">
        <v>0</v>
      </c>
      <c r="M468" s="21">
        <v>0</v>
      </c>
      <c r="N468" s="52">
        <v>0</v>
      </c>
      <c r="O468" s="21">
        <v>0</v>
      </c>
      <c r="P468" s="21">
        <v>0</v>
      </c>
      <c r="Q468" s="21">
        <v>0</v>
      </c>
      <c r="R468" s="53">
        <v>0</v>
      </c>
      <c r="S468" s="22">
        <v>0</v>
      </c>
      <c r="T468" s="54">
        <v>0</v>
      </c>
      <c r="U468" s="31"/>
      <c r="V468" s="32"/>
      <c r="W468" s="31"/>
      <c r="X468" s="31"/>
    </row>
    <row r="469" spans="1:24" ht="15">
      <c r="A469" s="33"/>
      <c r="B469" s="33"/>
      <c r="C469" s="33"/>
      <c r="D469" s="34"/>
      <c r="E469" s="25">
        <v>0</v>
      </c>
      <c r="F469" s="21">
        <v>0</v>
      </c>
      <c r="G469" s="52">
        <v>0</v>
      </c>
      <c r="H469" s="21">
        <v>0</v>
      </c>
      <c r="I469" s="53">
        <v>0</v>
      </c>
      <c r="J469" s="21">
        <v>0</v>
      </c>
      <c r="K469" s="54">
        <v>0</v>
      </c>
      <c r="L469" s="25">
        <v>0</v>
      </c>
      <c r="M469" s="21">
        <v>0</v>
      </c>
      <c r="N469" s="52">
        <v>0</v>
      </c>
      <c r="O469" s="21">
        <v>0</v>
      </c>
      <c r="P469" s="21">
        <v>0</v>
      </c>
      <c r="Q469" s="21">
        <v>0</v>
      </c>
      <c r="R469" s="53">
        <v>0</v>
      </c>
      <c r="S469" s="22">
        <v>0</v>
      </c>
      <c r="T469" s="54">
        <v>0</v>
      </c>
      <c r="U469" s="31"/>
      <c r="V469" s="32"/>
      <c r="W469" s="31"/>
      <c r="X469" s="31"/>
    </row>
    <row r="470" spans="1:24" ht="15">
      <c r="A470" s="33"/>
      <c r="B470" s="33"/>
      <c r="C470" s="33"/>
      <c r="D470" s="34"/>
      <c r="E470" s="25">
        <v>0</v>
      </c>
      <c r="F470" s="21">
        <v>0</v>
      </c>
      <c r="G470" s="52">
        <v>0</v>
      </c>
      <c r="H470" s="21">
        <v>0</v>
      </c>
      <c r="I470" s="53">
        <v>0</v>
      </c>
      <c r="J470" s="21">
        <v>0</v>
      </c>
      <c r="K470" s="54">
        <v>0</v>
      </c>
      <c r="L470" s="25">
        <v>0</v>
      </c>
      <c r="M470" s="21">
        <v>0</v>
      </c>
      <c r="N470" s="52">
        <v>0</v>
      </c>
      <c r="O470" s="21">
        <v>0</v>
      </c>
      <c r="P470" s="21">
        <v>0</v>
      </c>
      <c r="Q470" s="21">
        <v>0</v>
      </c>
      <c r="R470" s="53">
        <v>0</v>
      </c>
      <c r="S470" s="22">
        <v>0</v>
      </c>
      <c r="T470" s="54">
        <v>0</v>
      </c>
      <c r="U470" s="31"/>
      <c r="V470" s="32"/>
      <c r="W470" s="31"/>
      <c r="X470" s="31"/>
    </row>
    <row r="471" spans="1:24" ht="15">
      <c r="A471" s="33"/>
      <c r="B471" s="33"/>
      <c r="C471" s="33"/>
      <c r="D471" s="34"/>
      <c r="E471" s="25">
        <v>0</v>
      </c>
      <c r="F471" s="21">
        <v>0</v>
      </c>
      <c r="G471" s="52">
        <v>0</v>
      </c>
      <c r="H471" s="21">
        <v>0</v>
      </c>
      <c r="I471" s="53">
        <v>0</v>
      </c>
      <c r="J471" s="21">
        <v>0</v>
      </c>
      <c r="K471" s="54">
        <v>0</v>
      </c>
      <c r="L471" s="25">
        <v>0</v>
      </c>
      <c r="M471" s="21">
        <v>0</v>
      </c>
      <c r="N471" s="52">
        <v>0</v>
      </c>
      <c r="O471" s="21">
        <v>0</v>
      </c>
      <c r="P471" s="21">
        <v>0</v>
      </c>
      <c r="Q471" s="21">
        <v>0</v>
      </c>
      <c r="R471" s="53">
        <v>0</v>
      </c>
      <c r="S471" s="22">
        <v>0</v>
      </c>
      <c r="T471" s="54">
        <v>0</v>
      </c>
      <c r="U471" s="31"/>
      <c r="V471" s="32"/>
      <c r="W471" s="31"/>
      <c r="X471" s="31"/>
    </row>
    <row r="472" spans="1:24" ht="15">
      <c r="A472" s="33"/>
      <c r="B472" s="33"/>
      <c r="C472" s="33"/>
      <c r="D472" s="34"/>
      <c r="E472" s="25">
        <v>0</v>
      </c>
      <c r="F472" s="21">
        <v>0</v>
      </c>
      <c r="G472" s="52">
        <v>0</v>
      </c>
      <c r="H472" s="21">
        <v>0</v>
      </c>
      <c r="I472" s="53">
        <v>0</v>
      </c>
      <c r="J472" s="21">
        <v>0</v>
      </c>
      <c r="K472" s="54">
        <v>0</v>
      </c>
      <c r="L472" s="25">
        <v>0</v>
      </c>
      <c r="M472" s="21">
        <v>0</v>
      </c>
      <c r="N472" s="52">
        <v>0</v>
      </c>
      <c r="O472" s="21">
        <v>0</v>
      </c>
      <c r="P472" s="21">
        <v>0</v>
      </c>
      <c r="Q472" s="21">
        <v>0</v>
      </c>
      <c r="R472" s="53">
        <v>0</v>
      </c>
      <c r="S472" s="22">
        <v>0</v>
      </c>
      <c r="T472" s="54">
        <v>0</v>
      </c>
      <c r="U472" s="31"/>
      <c r="V472" s="32"/>
      <c r="W472" s="31"/>
      <c r="X472" s="31"/>
    </row>
    <row r="473" spans="1:24" ht="15">
      <c r="A473" s="33"/>
      <c r="B473" s="33"/>
      <c r="C473" s="33"/>
      <c r="D473" s="34"/>
      <c r="E473" s="25">
        <v>0</v>
      </c>
      <c r="F473" s="21">
        <v>0</v>
      </c>
      <c r="G473" s="52">
        <v>0</v>
      </c>
      <c r="H473" s="21">
        <v>0</v>
      </c>
      <c r="I473" s="53">
        <v>0</v>
      </c>
      <c r="J473" s="21">
        <v>0</v>
      </c>
      <c r="K473" s="54">
        <v>0</v>
      </c>
      <c r="L473" s="25">
        <v>0</v>
      </c>
      <c r="M473" s="21">
        <v>0</v>
      </c>
      <c r="N473" s="52">
        <v>0</v>
      </c>
      <c r="O473" s="21">
        <v>0</v>
      </c>
      <c r="P473" s="21">
        <v>0</v>
      </c>
      <c r="Q473" s="21">
        <v>0</v>
      </c>
      <c r="R473" s="53">
        <v>0</v>
      </c>
      <c r="S473" s="22">
        <v>0</v>
      </c>
      <c r="T473" s="54">
        <v>0</v>
      </c>
      <c r="U473" s="31"/>
      <c r="V473" s="32"/>
      <c r="W473" s="31"/>
      <c r="X473" s="31"/>
    </row>
    <row r="474" spans="1:24" ht="15">
      <c r="A474" s="33"/>
      <c r="B474" s="33"/>
      <c r="C474" s="33"/>
      <c r="D474" s="34"/>
      <c r="E474" s="25">
        <v>0</v>
      </c>
      <c r="F474" s="21">
        <v>0</v>
      </c>
      <c r="G474" s="52">
        <v>0</v>
      </c>
      <c r="H474" s="21">
        <v>0</v>
      </c>
      <c r="I474" s="53">
        <v>0</v>
      </c>
      <c r="J474" s="21">
        <v>0</v>
      </c>
      <c r="K474" s="54">
        <v>0</v>
      </c>
      <c r="L474" s="25">
        <v>0</v>
      </c>
      <c r="M474" s="21">
        <v>0</v>
      </c>
      <c r="N474" s="52">
        <v>0</v>
      </c>
      <c r="O474" s="21">
        <v>0</v>
      </c>
      <c r="P474" s="21">
        <v>0</v>
      </c>
      <c r="Q474" s="21">
        <v>0</v>
      </c>
      <c r="R474" s="53">
        <v>0</v>
      </c>
      <c r="S474" s="22">
        <v>0</v>
      </c>
      <c r="T474" s="54">
        <v>0</v>
      </c>
      <c r="U474" s="31"/>
      <c r="V474" s="32"/>
      <c r="W474" s="31"/>
      <c r="X474" s="31"/>
    </row>
    <row r="475" spans="1:24" ht="15">
      <c r="A475" s="33"/>
      <c r="B475" s="33"/>
      <c r="C475" s="33"/>
      <c r="D475" s="34"/>
      <c r="E475" s="25">
        <v>0</v>
      </c>
      <c r="F475" s="21">
        <v>0</v>
      </c>
      <c r="G475" s="52">
        <v>0</v>
      </c>
      <c r="H475" s="21">
        <v>0</v>
      </c>
      <c r="I475" s="53">
        <v>0</v>
      </c>
      <c r="J475" s="21">
        <v>0</v>
      </c>
      <c r="K475" s="54">
        <v>0</v>
      </c>
      <c r="L475" s="25">
        <v>0</v>
      </c>
      <c r="M475" s="21">
        <v>0</v>
      </c>
      <c r="N475" s="52">
        <v>0</v>
      </c>
      <c r="O475" s="21">
        <v>0</v>
      </c>
      <c r="P475" s="21">
        <v>0</v>
      </c>
      <c r="Q475" s="21">
        <v>0</v>
      </c>
      <c r="R475" s="53">
        <v>0</v>
      </c>
      <c r="S475" s="22">
        <v>0</v>
      </c>
      <c r="T475" s="54">
        <v>0</v>
      </c>
      <c r="U475" s="31"/>
      <c r="V475" s="32"/>
      <c r="W475" s="31"/>
      <c r="X475" s="31"/>
    </row>
    <row r="476" spans="1:24" ht="15">
      <c r="A476" s="33"/>
      <c r="B476" s="33"/>
      <c r="C476" s="33"/>
      <c r="D476" s="34"/>
      <c r="E476" s="25">
        <v>0</v>
      </c>
      <c r="F476" s="21">
        <v>0</v>
      </c>
      <c r="G476" s="52">
        <v>0</v>
      </c>
      <c r="H476" s="21">
        <v>0</v>
      </c>
      <c r="I476" s="53">
        <v>0</v>
      </c>
      <c r="J476" s="21">
        <v>0</v>
      </c>
      <c r="K476" s="54">
        <v>0</v>
      </c>
      <c r="L476" s="25">
        <v>0</v>
      </c>
      <c r="M476" s="21">
        <v>0</v>
      </c>
      <c r="N476" s="52">
        <v>0</v>
      </c>
      <c r="O476" s="21">
        <v>0</v>
      </c>
      <c r="P476" s="21">
        <v>0</v>
      </c>
      <c r="Q476" s="21">
        <v>0</v>
      </c>
      <c r="R476" s="53">
        <v>0</v>
      </c>
      <c r="S476" s="22">
        <v>0</v>
      </c>
      <c r="T476" s="54">
        <v>0</v>
      </c>
      <c r="U476" s="31"/>
      <c r="V476" s="32"/>
      <c r="W476" s="31"/>
      <c r="X476" s="31"/>
    </row>
    <row r="477" spans="1:24" ht="15">
      <c r="A477" s="33"/>
      <c r="B477" s="33"/>
      <c r="C477" s="33"/>
      <c r="D477" s="34"/>
      <c r="E477" s="25">
        <v>0</v>
      </c>
      <c r="F477" s="21">
        <v>0</v>
      </c>
      <c r="G477" s="52">
        <v>0</v>
      </c>
      <c r="H477" s="21">
        <v>0</v>
      </c>
      <c r="I477" s="53">
        <v>0</v>
      </c>
      <c r="J477" s="21">
        <v>0</v>
      </c>
      <c r="K477" s="54">
        <v>0</v>
      </c>
      <c r="L477" s="25">
        <v>0</v>
      </c>
      <c r="M477" s="21">
        <v>0</v>
      </c>
      <c r="N477" s="52">
        <v>0</v>
      </c>
      <c r="O477" s="21">
        <v>0</v>
      </c>
      <c r="P477" s="21">
        <v>0</v>
      </c>
      <c r="Q477" s="21">
        <v>0</v>
      </c>
      <c r="R477" s="53">
        <v>0</v>
      </c>
      <c r="S477" s="22">
        <v>0</v>
      </c>
      <c r="T477" s="54">
        <v>0</v>
      </c>
      <c r="U477" s="31"/>
      <c r="V477" s="32"/>
      <c r="W477" s="31"/>
      <c r="X477" s="31"/>
    </row>
    <row r="478" spans="1:24" ht="15">
      <c r="A478" s="33"/>
      <c r="B478" s="33"/>
      <c r="C478" s="33"/>
      <c r="D478" s="34"/>
      <c r="E478" s="25">
        <v>0</v>
      </c>
      <c r="F478" s="21">
        <v>0</v>
      </c>
      <c r="G478" s="52">
        <v>0</v>
      </c>
      <c r="H478" s="21">
        <v>0</v>
      </c>
      <c r="I478" s="53">
        <v>0</v>
      </c>
      <c r="J478" s="21">
        <v>0</v>
      </c>
      <c r="K478" s="54">
        <v>0</v>
      </c>
      <c r="L478" s="25">
        <v>0</v>
      </c>
      <c r="M478" s="21">
        <v>0</v>
      </c>
      <c r="N478" s="52">
        <v>0</v>
      </c>
      <c r="O478" s="21">
        <v>0</v>
      </c>
      <c r="P478" s="21">
        <v>0</v>
      </c>
      <c r="Q478" s="21">
        <v>0</v>
      </c>
      <c r="R478" s="53">
        <v>0</v>
      </c>
      <c r="S478" s="22">
        <v>0</v>
      </c>
      <c r="T478" s="54">
        <v>0</v>
      </c>
      <c r="U478" s="31"/>
      <c r="V478" s="32"/>
      <c r="W478" s="31"/>
      <c r="X478" s="31"/>
    </row>
    <row r="479" spans="1:24" ht="15">
      <c r="A479" s="33"/>
      <c r="B479" s="33"/>
      <c r="C479" s="33"/>
      <c r="D479" s="34"/>
      <c r="E479" s="25">
        <v>0</v>
      </c>
      <c r="F479" s="21">
        <v>0</v>
      </c>
      <c r="G479" s="52">
        <v>0</v>
      </c>
      <c r="H479" s="21">
        <v>0</v>
      </c>
      <c r="I479" s="53">
        <v>0</v>
      </c>
      <c r="J479" s="21">
        <v>0</v>
      </c>
      <c r="K479" s="54">
        <v>0</v>
      </c>
      <c r="L479" s="25">
        <v>0</v>
      </c>
      <c r="M479" s="21">
        <v>0</v>
      </c>
      <c r="N479" s="52">
        <v>0</v>
      </c>
      <c r="O479" s="21">
        <v>0</v>
      </c>
      <c r="P479" s="21">
        <v>0</v>
      </c>
      <c r="Q479" s="21">
        <v>0</v>
      </c>
      <c r="R479" s="53">
        <v>0</v>
      </c>
      <c r="S479" s="22">
        <v>0</v>
      </c>
      <c r="T479" s="54">
        <v>0</v>
      </c>
      <c r="U479" s="31"/>
      <c r="V479" s="32"/>
      <c r="W479" s="31"/>
      <c r="X479" s="31"/>
    </row>
    <row r="480" spans="1:24" ht="15">
      <c r="A480" s="33"/>
      <c r="B480" s="33"/>
      <c r="C480" s="33"/>
      <c r="D480" s="34"/>
      <c r="E480" s="25">
        <v>0</v>
      </c>
      <c r="F480" s="21">
        <v>0</v>
      </c>
      <c r="G480" s="52">
        <v>0</v>
      </c>
      <c r="H480" s="21">
        <v>0</v>
      </c>
      <c r="I480" s="53">
        <v>0</v>
      </c>
      <c r="J480" s="21">
        <v>0</v>
      </c>
      <c r="K480" s="54">
        <v>0</v>
      </c>
      <c r="L480" s="25">
        <v>0</v>
      </c>
      <c r="M480" s="21">
        <v>0</v>
      </c>
      <c r="N480" s="52">
        <v>0</v>
      </c>
      <c r="O480" s="21">
        <v>0</v>
      </c>
      <c r="P480" s="21">
        <v>0</v>
      </c>
      <c r="Q480" s="21">
        <v>0</v>
      </c>
      <c r="R480" s="53">
        <v>0</v>
      </c>
      <c r="S480" s="22">
        <v>0</v>
      </c>
      <c r="T480" s="54">
        <v>0</v>
      </c>
      <c r="U480" s="31"/>
      <c r="V480" s="32"/>
      <c r="W480" s="31"/>
      <c r="X480" s="31"/>
    </row>
    <row r="481" spans="1:24" ht="15">
      <c r="A481" s="33"/>
      <c r="B481" s="33"/>
      <c r="C481" s="33"/>
      <c r="D481" s="34"/>
      <c r="E481" s="25">
        <v>0</v>
      </c>
      <c r="F481" s="21">
        <v>0</v>
      </c>
      <c r="G481" s="52">
        <v>0</v>
      </c>
      <c r="H481" s="21">
        <v>0</v>
      </c>
      <c r="I481" s="53">
        <v>0</v>
      </c>
      <c r="J481" s="21">
        <v>0</v>
      </c>
      <c r="K481" s="54">
        <v>0</v>
      </c>
      <c r="L481" s="25">
        <v>0</v>
      </c>
      <c r="M481" s="21">
        <v>0</v>
      </c>
      <c r="N481" s="52">
        <v>0</v>
      </c>
      <c r="O481" s="21">
        <v>0</v>
      </c>
      <c r="P481" s="21">
        <v>0</v>
      </c>
      <c r="Q481" s="21">
        <v>0</v>
      </c>
      <c r="R481" s="53">
        <v>0</v>
      </c>
      <c r="S481" s="22">
        <v>0</v>
      </c>
      <c r="T481" s="54">
        <v>0</v>
      </c>
      <c r="U481" s="31"/>
      <c r="V481" s="32"/>
      <c r="W481" s="31"/>
      <c r="X481" s="31"/>
    </row>
    <row r="482" spans="1:24" ht="15">
      <c r="A482" s="35"/>
      <c r="B482" s="33"/>
      <c r="C482" s="33"/>
      <c r="D482" s="34"/>
      <c r="E482" s="25">
        <v>0</v>
      </c>
      <c r="F482" s="21">
        <v>0</v>
      </c>
      <c r="G482" s="52">
        <v>0</v>
      </c>
      <c r="H482" s="21">
        <v>0</v>
      </c>
      <c r="I482" s="53">
        <v>0</v>
      </c>
      <c r="J482" s="21">
        <v>0</v>
      </c>
      <c r="K482" s="54">
        <v>0</v>
      </c>
      <c r="L482" s="25">
        <v>0</v>
      </c>
      <c r="M482" s="21">
        <v>0</v>
      </c>
      <c r="N482" s="52">
        <v>0</v>
      </c>
      <c r="O482" s="21">
        <v>0</v>
      </c>
      <c r="P482" s="21">
        <v>0</v>
      </c>
      <c r="Q482" s="21">
        <v>0</v>
      </c>
      <c r="R482" s="53">
        <v>0</v>
      </c>
      <c r="S482" s="22">
        <v>0</v>
      </c>
      <c r="T482" s="54">
        <v>0</v>
      </c>
      <c r="U482" s="31"/>
      <c r="V482" s="32"/>
      <c r="W482" s="31"/>
      <c r="X482" s="31"/>
    </row>
    <row r="483" spans="1:24" ht="15">
      <c r="A483" s="35"/>
      <c r="B483" s="33"/>
      <c r="C483" s="33"/>
      <c r="D483" s="34"/>
      <c r="E483" s="25">
        <v>0</v>
      </c>
      <c r="F483" s="21">
        <v>0</v>
      </c>
      <c r="G483" s="52">
        <v>0</v>
      </c>
      <c r="H483" s="21">
        <v>0</v>
      </c>
      <c r="I483" s="53">
        <v>0</v>
      </c>
      <c r="J483" s="21">
        <v>0</v>
      </c>
      <c r="K483" s="54">
        <v>0</v>
      </c>
      <c r="L483" s="25">
        <v>0</v>
      </c>
      <c r="M483" s="21">
        <v>0</v>
      </c>
      <c r="N483" s="52">
        <v>0</v>
      </c>
      <c r="O483" s="21">
        <v>0</v>
      </c>
      <c r="P483" s="21">
        <v>0</v>
      </c>
      <c r="Q483" s="21">
        <v>0</v>
      </c>
      <c r="R483" s="53">
        <v>0</v>
      </c>
      <c r="S483" s="22">
        <v>0</v>
      </c>
      <c r="T483" s="54">
        <v>0</v>
      </c>
      <c r="U483" s="31"/>
      <c r="V483" s="32"/>
      <c r="W483" s="31"/>
      <c r="X483" s="31"/>
    </row>
    <row r="484" spans="1:24" s="29" customFormat="1" ht="15">
      <c r="A484" s="35"/>
      <c r="B484" s="33"/>
      <c r="C484" s="33"/>
      <c r="D484" s="34"/>
      <c r="E484" s="25">
        <v>0</v>
      </c>
      <c r="F484" s="21">
        <v>0</v>
      </c>
      <c r="G484" s="52">
        <v>0</v>
      </c>
      <c r="H484" s="21">
        <v>0</v>
      </c>
      <c r="I484" s="53">
        <v>0</v>
      </c>
      <c r="J484" s="21">
        <v>0</v>
      </c>
      <c r="K484" s="54">
        <v>0</v>
      </c>
      <c r="L484" s="25">
        <v>0</v>
      </c>
      <c r="M484" s="21">
        <v>0</v>
      </c>
      <c r="N484" s="52">
        <v>0</v>
      </c>
      <c r="O484" s="21">
        <v>0</v>
      </c>
      <c r="P484" s="21">
        <v>0</v>
      </c>
      <c r="Q484" s="21">
        <v>0</v>
      </c>
      <c r="R484" s="53">
        <v>0</v>
      </c>
      <c r="S484" s="22">
        <v>0</v>
      </c>
      <c r="T484" s="54">
        <v>0</v>
      </c>
      <c r="U484" s="36"/>
      <c r="V484" s="37"/>
      <c r="W484" s="36"/>
      <c r="X484" s="36"/>
    </row>
    <row r="485" spans="1:24" s="29" customFormat="1" ht="15">
      <c r="A485" s="35"/>
      <c r="B485" s="33"/>
      <c r="C485" s="33"/>
      <c r="D485" s="34"/>
      <c r="E485" s="25">
        <v>0</v>
      </c>
      <c r="F485" s="21">
        <v>0</v>
      </c>
      <c r="G485" s="52">
        <v>0</v>
      </c>
      <c r="H485" s="21">
        <v>0</v>
      </c>
      <c r="I485" s="53">
        <v>0</v>
      </c>
      <c r="J485" s="21">
        <v>0</v>
      </c>
      <c r="K485" s="54">
        <v>0</v>
      </c>
      <c r="L485" s="25">
        <v>0</v>
      </c>
      <c r="M485" s="21">
        <v>0</v>
      </c>
      <c r="N485" s="52">
        <v>0</v>
      </c>
      <c r="O485" s="21">
        <v>0</v>
      </c>
      <c r="P485" s="21">
        <v>0</v>
      </c>
      <c r="Q485" s="21">
        <v>0</v>
      </c>
      <c r="R485" s="53">
        <v>0</v>
      </c>
      <c r="S485" s="22">
        <v>0</v>
      </c>
      <c r="T485" s="54">
        <v>0</v>
      </c>
      <c r="U485" s="36"/>
      <c r="V485" s="37"/>
      <c r="W485" s="36"/>
      <c r="X485" s="36"/>
    </row>
    <row r="486" spans="1:24" s="57" customFormat="1" ht="15">
      <c r="A486" s="55" t="s">
        <v>16</v>
      </c>
      <c r="B486" s="55"/>
      <c r="C486" s="55"/>
      <c r="D486" s="55"/>
      <c r="E486" s="56">
        <f>SUM(E464:E485)</f>
        <v>69</v>
      </c>
      <c r="F486" s="56">
        <f aca="true" t="shared" si="13" ref="F486:T486">SUM(F464:F485)</f>
        <v>24</v>
      </c>
      <c r="G486" s="56">
        <f t="shared" si="13"/>
        <v>34.78</v>
      </c>
      <c r="H486" s="56">
        <f t="shared" si="13"/>
        <v>43</v>
      </c>
      <c r="I486" s="56">
        <f t="shared" si="13"/>
        <v>62.32</v>
      </c>
      <c r="J486" s="56">
        <f t="shared" si="13"/>
        <v>2</v>
      </c>
      <c r="K486" s="56">
        <f t="shared" si="13"/>
        <v>2.9</v>
      </c>
      <c r="L486" s="56">
        <f t="shared" si="13"/>
        <v>37</v>
      </c>
      <c r="M486" s="56">
        <f t="shared" si="13"/>
        <v>17</v>
      </c>
      <c r="N486" s="56">
        <f t="shared" si="13"/>
        <v>45.95</v>
      </c>
      <c r="O486" s="56">
        <f t="shared" si="13"/>
        <v>10</v>
      </c>
      <c r="P486" s="56">
        <f t="shared" si="13"/>
        <v>10</v>
      </c>
      <c r="Q486" s="56">
        <f t="shared" si="13"/>
        <v>20</v>
      </c>
      <c r="R486" s="56">
        <f t="shared" si="13"/>
        <v>54.05</v>
      </c>
      <c r="S486" s="56">
        <f t="shared" si="13"/>
        <v>0</v>
      </c>
      <c r="T486" s="56">
        <f t="shared" si="13"/>
        <v>0</v>
      </c>
      <c r="U486" s="31"/>
      <c r="V486" s="32"/>
      <c r="W486" s="31"/>
      <c r="X486" s="31"/>
    </row>
    <row r="487" spans="1:22" s="57" customFormat="1" ht="15">
      <c r="A487" s="58" t="s">
        <v>22</v>
      </c>
      <c r="B487" s="58"/>
      <c r="C487" s="58"/>
      <c r="D487" s="58"/>
      <c r="E487" s="25">
        <f>SUM(E486)</f>
        <v>69</v>
      </c>
      <c r="F487" s="21">
        <f>F486</f>
        <v>24</v>
      </c>
      <c r="G487" s="52">
        <v>34.78</v>
      </c>
      <c r="H487" s="21">
        <f>H486</f>
        <v>43</v>
      </c>
      <c r="I487" s="53">
        <v>62.32</v>
      </c>
      <c r="J487" s="21">
        <f>J486</f>
        <v>2</v>
      </c>
      <c r="K487" s="54">
        <f>IF(J487&gt;0,(J487*100/E487),0)</f>
        <v>2.898550724637681</v>
      </c>
      <c r="L487" s="25">
        <f>L486</f>
        <v>37</v>
      </c>
      <c r="M487" s="21">
        <f>M486</f>
        <v>17</v>
      </c>
      <c r="N487" s="52">
        <v>45.95</v>
      </c>
      <c r="O487" s="21">
        <f>O486</f>
        <v>10</v>
      </c>
      <c r="P487" s="21">
        <f>P486</f>
        <v>10</v>
      </c>
      <c r="Q487" s="21">
        <f>Q486</f>
        <v>20</v>
      </c>
      <c r="R487" s="53">
        <f>IF(Q487&gt;0,(Q487*100/(L487-S487)),0)</f>
        <v>54.054054054054056</v>
      </c>
      <c r="S487" s="21">
        <f>S486</f>
        <v>0</v>
      </c>
      <c r="T487" s="54">
        <f>IF(S487&gt;0,(S487*100/L487),0)</f>
        <v>0</v>
      </c>
      <c r="V487" s="59"/>
    </row>
    <row r="491" spans="1:22" s="3" customFormat="1" ht="18.75">
      <c r="A491" s="2" t="s">
        <v>0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V491" s="4"/>
    </row>
    <row r="492" spans="1:22" s="3" customFormat="1" ht="18.75">
      <c r="A492" s="2" t="s">
        <v>48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V492" s="4"/>
    </row>
    <row r="493" s="5" customFormat="1" ht="15"/>
    <row r="494" spans="1:20" ht="15">
      <c r="A494" s="6" t="s">
        <v>2</v>
      </c>
      <c r="B494" s="6"/>
      <c r="C494" s="7" t="s">
        <v>3</v>
      </c>
      <c r="D494" s="7"/>
      <c r="E494" s="6" t="s">
        <v>4</v>
      </c>
      <c r="F494" s="6"/>
      <c r="G494" s="6"/>
      <c r="H494" s="6"/>
      <c r="I494" s="6"/>
      <c r="J494" s="6"/>
      <c r="K494" s="6"/>
      <c r="L494" s="6" t="s">
        <v>5</v>
      </c>
      <c r="M494" s="6"/>
      <c r="N494" s="6"/>
      <c r="O494" s="6"/>
      <c r="P494" s="6"/>
      <c r="Q494" s="6"/>
      <c r="R494" s="6"/>
      <c r="S494" s="6"/>
      <c r="T494" s="6"/>
    </row>
    <row r="495" spans="1:20" ht="15">
      <c r="A495" s="8" t="s">
        <v>6</v>
      </c>
      <c r="B495" s="8" t="s">
        <v>7</v>
      </c>
      <c r="C495" s="7"/>
      <c r="D495" s="7"/>
      <c r="E495" s="9" t="s">
        <v>8</v>
      </c>
      <c r="F495" s="10" t="s">
        <v>9</v>
      </c>
      <c r="G495" s="10"/>
      <c r="H495" s="11" t="s">
        <v>10</v>
      </c>
      <c r="I495" s="11"/>
      <c r="J495" s="12" t="s">
        <v>11</v>
      </c>
      <c r="K495" s="12"/>
      <c r="L495" s="9" t="s">
        <v>8</v>
      </c>
      <c r="M495" s="10" t="s">
        <v>9</v>
      </c>
      <c r="N495" s="10"/>
      <c r="O495" s="11" t="s">
        <v>10</v>
      </c>
      <c r="P495" s="11"/>
      <c r="Q495" s="11"/>
      <c r="R495" s="11"/>
      <c r="S495" s="12" t="s">
        <v>11</v>
      </c>
      <c r="T495" s="12"/>
    </row>
    <row r="496" spans="1:20" ht="15">
      <c r="A496" s="8"/>
      <c r="B496" s="8"/>
      <c r="C496" s="7"/>
      <c r="D496" s="7"/>
      <c r="E496" s="9"/>
      <c r="F496" s="8" t="s">
        <v>12</v>
      </c>
      <c r="G496" s="14" t="s">
        <v>13</v>
      </c>
      <c r="H496" s="8" t="s">
        <v>12</v>
      </c>
      <c r="I496" s="15" t="s">
        <v>13</v>
      </c>
      <c r="J496" s="8" t="s">
        <v>8</v>
      </c>
      <c r="K496" s="16" t="s">
        <v>13</v>
      </c>
      <c r="L496" s="9"/>
      <c r="M496" s="8" t="s">
        <v>12</v>
      </c>
      <c r="N496" s="14" t="s">
        <v>13</v>
      </c>
      <c r="O496" s="6" t="s">
        <v>12</v>
      </c>
      <c r="P496" s="6"/>
      <c r="Q496" s="6"/>
      <c r="R496" s="15" t="s">
        <v>13</v>
      </c>
      <c r="S496" s="8" t="s">
        <v>8</v>
      </c>
      <c r="T496" s="16" t="s">
        <v>13</v>
      </c>
    </row>
    <row r="497" spans="1:20" ht="15">
      <c r="A497" s="8"/>
      <c r="B497" s="8"/>
      <c r="C497" s="7"/>
      <c r="D497" s="7"/>
      <c r="E497" s="9"/>
      <c r="F497" s="8"/>
      <c r="G497" s="14"/>
      <c r="H497" s="8"/>
      <c r="I497" s="15"/>
      <c r="J497" s="8"/>
      <c r="K497" s="16"/>
      <c r="L497" s="9"/>
      <c r="M497" s="8"/>
      <c r="N497" s="14"/>
      <c r="O497" s="6" t="s">
        <v>14</v>
      </c>
      <c r="P497" s="21" t="s">
        <v>15</v>
      </c>
      <c r="Q497" s="21" t="s">
        <v>16</v>
      </c>
      <c r="R497" s="15"/>
      <c r="S497" s="8"/>
      <c r="T497" s="16"/>
    </row>
    <row r="498" spans="1:20" ht="1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1:22" s="29" customFormat="1" ht="14.25" customHeight="1">
      <c r="A499" s="23">
        <v>41456</v>
      </c>
      <c r="B499" s="23">
        <v>41639</v>
      </c>
      <c r="C499" s="23" t="s">
        <v>17</v>
      </c>
      <c r="D499" s="24" t="s">
        <v>18</v>
      </c>
      <c r="E499" s="25">
        <v>149</v>
      </c>
      <c r="F499" s="21">
        <v>52</v>
      </c>
      <c r="G499" s="52">
        <v>34.9</v>
      </c>
      <c r="H499" s="21">
        <v>91</v>
      </c>
      <c r="I499" s="53">
        <v>61.07</v>
      </c>
      <c r="J499" s="21">
        <v>6</v>
      </c>
      <c r="K499" s="54">
        <v>4.03</v>
      </c>
      <c r="L499" s="25">
        <v>138</v>
      </c>
      <c r="M499" s="21">
        <v>54</v>
      </c>
      <c r="N499" s="52">
        <v>39.13</v>
      </c>
      <c r="O499" s="21">
        <v>36</v>
      </c>
      <c r="P499" s="21">
        <v>47</v>
      </c>
      <c r="Q499" s="21">
        <v>83</v>
      </c>
      <c r="R499" s="53">
        <v>60.14</v>
      </c>
      <c r="S499" s="22">
        <v>1</v>
      </c>
      <c r="T499" s="54">
        <v>1</v>
      </c>
      <c r="V499" s="30"/>
    </row>
    <row r="500" spans="1:22" ht="14.25" customHeight="1">
      <c r="A500" s="23"/>
      <c r="B500" s="23"/>
      <c r="C500" s="23" t="s">
        <v>38</v>
      </c>
      <c r="D500" s="24" t="s">
        <v>18</v>
      </c>
      <c r="E500" s="25">
        <v>1</v>
      </c>
      <c r="F500" s="21">
        <v>1</v>
      </c>
      <c r="G500" s="52">
        <v>100</v>
      </c>
      <c r="H500" s="21">
        <v>0</v>
      </c>
      <c r="I500" s="53">
        <v>0</v>
      </c>
      <c r="J500" s="21">
        <v>0</v>
      </c>
      <c r="K500" s="54">
        <v>0</v>
      </c>
      <c r="L500" s="25">
        <v>2</v>
      </c>
      <c r="M500" s="21">
        <v>0</v>
      </c>
      <c r="N500" s="52">
        <v>0</v>
      </c>
      <c r="O500" s="21">
        <v>2</v>
      </c>
      <c r="P500" s="21">
        <v>0</v>
      </c>
      <c r="Q500" s="21">
        <v>2</v>
      </c>
      <c r="R500" s="53">
        <v>100</v>
      </c>
      <c r="S500" s="22">
        <v>0</v>
      </c>
      <c r="T500" s="54">
        <f>IF(S500&gt;0,(S500*100/(L500)),0)</f>
        <v>0</v>
      </c>
      <c r="V500" s="30"/>
    </row>
    <row r="501" spans="1:22" ht="14.25" customHeight="1">
      <c r="A501" s="23"/>
      <c r="B501" s="23"/>
      <c r="C501" s="23"/>
      <c r="D501" s="24"/>
      <c r="E501" s="25">
        <v>0</v>
      </c>
      <c r="F501" s="21">
        <v>0</v>
      </c>
      <c r="G501" s="52">
        <v>0</v>
      </c>
      <c r="H501" s="21">
        <v>0</v>
      </c>
      <c r="I501" s="53">
        <v>0</v>
      </c>
      <c r="J501" s="21">
        <v>0</v>
      </c>
      <c r="K501" s="54">
        <v>0</v>
      </c>
      <c r="L501" s="25">
        <v>0</v>
      </c>
      <c r="M501" s="21">
        <v>0</v>
      </c>
      <c r="N501" s="52">
        <v>0</v>
      </c>
      <c r="O501" s="21">
        <v>0</v>
      </c>
      <c r="P501" s="21">
        <v>0</v>
      </c>
      <c r="Q501" s="21">
        <v>0</v>
      </c>
      <c r="R501" s="53">
        <v>0</v>
      </c>
      <c r="S501" s="22">
        <v>0</v>
      </c>
      <c r="T501" s="54">
        <f>IF(S501&gt;0,(S501*100/(L501)),0)</f>
        <v>0</v>
      </c>
      <c r="V501" s="30"/>
    </row>
    <row r="502" spans="1:24" ht="15">
      <c r="A502" s="33"/>
      <c r="B502" s="33"/>
      <c r="C502" s="33"/>
      <c r="D502" s="34"/>
      <c r="E502" s="25">
        <v>0</v>
      </c>
      <c r="F502" s="21">
        <v>0</v>
      </c>
      <c r="G502" s="52">
        <v>0</v>
      </c>
      <c r="H502" s="21">
        <v>0</v>
      </c>
      <c r="I502" s="53">
        <v>0</v>
      </c>
      <c r="J502" s="21">
        <v>0</v>
      </c>
      <c r="K502" s="54">
        <v>0</v>
      </c>
      <c r="L502" s="25">
        <v>0</v>
      </c>
      <c r="M502" s="21">
        <v>0</v>
      </c>
      <c r="N502" s="52">
        <v>0</v>
      </c>
      <c r="O502" s="21">
        <v>0</v>
      </c>
      <c r="P502" s="21">
        <v>0</v>
      </c>
      <c r="Q502" s="21">
        <v>0</v>
      </c>
      <c r="R502" s="53">
        <v>0</v>
      </c>
      <c r="S502" s="22">
        <v>0</v>
      </c>
      <c r="T502" s="54">
        <f>IF(S502&gt;0,(S502*100/(L502)),0)</f>
        <v>0</v>
      </c>
      <c r="U502" s="31"/>
      <c r="V502" s="32"/>
      <c r="W502" s="31"/>
      <c r="X502" s="31"/>
    </row>
    <row r="503" spans="1:24" ht="15">
      <c r="A503" s="33"/>
      <c r="B503" s="33"/>
      <c r="C503" s="33"/>
      <c r="D503" s="34"/>
      <c r="E503" s="25">
        <v>0</v>
      </c>
      <c r="F503" s="21">
        <v>0</v>
      </c>
      <c r="G503" s="52">
        <v>0</v>
      </c>
      <c r="H503" s="21">
        <v>0</v>
      </c>
      <c r="I503" s="53">
        <v>0</v>
      </c>
      <c r="J503" s="21">
        <v>0</v>
      </c>
      <c r="K503" s="54">
        <v>0</v>
      </c>
      <c r="L503" s="25">
        <v>0</v>
      </c>
      <c r="M503" s="21">
        <v>0</v>
      </c>
      <c r="N503" s="52">
        <v>0</v>
      </c>
      <c r="O503" s="21">
        <v>0</v>
      </c>
      <c r="P503" s="21">
        <v>0</v>
      </c>
      <c r="Q503" s="21">
        <v>0</v>
      </c>
      <c r="R503" s="53">
        <v>0</v>
      </c>
      <c r="S503" s="22">
        <v>0</v>
      </c>
      <c r="T503" s="54">
        <f>IF(S503&gt;0,(S503*100/(L503)),0)</f>
        <v>0</v>
      </c>
      <c r="U503" s="31"/>
      <c r="V503" s="32"/>
      <c r="W503" s="31"/>
      <c r="X503" s="31"/>
    </row>
    <row r="504" spans="1:24" ht="15">
      <c r="A504" s="33"/>
      <c r="B504" s="33"/>
      <c r="C504" s="33"/>
      <c r="D504" s="34"/>
      <c r="E504" s="25">
        <v>0</v>
      </c>
      <c r="F504" s="21">
        <v>0</v>
      </c>
      <c r="G504" s="52">
        <v>0</v>
      </c>
      <c r="H504" s="21">
        <v>0</v>
      </c>
      <c r="I504" s="53">
        <v>0</v>
      </c>
      <c r="J504" s="21">
        <v>0</v>
      </c>
      <c r="K504" s="54">
        <v>0</v>
      </c>
      <c r="L504" s="25">
        <v>0</v>
      </c>
      <c r="M504" s="21">
        <v>0</v>
      </c>
      <c r="N504" s="52">
        <v>0</v>
      </c>
      <c r="O504" s="21">
        <v>0</v>
      </c>
      <c r="P504" s="21">
        <v>0</v>
      </c>
      <c r="Q504" s="21">
        <v>0</v>
      </c>
      <c r="R504" s="53">
        <v>0</v>
      </c>
      <c r="S504" s="22">
        <v>0</v>
      </c>
      <c r="T504" s="54">
        <v>0</v>
      </c>
      <c r="U504" s="31"/>
      <c r="V504" s="32"/>
      <c r="W504" s="31"/>
      <c r="X504" s="31"/>
    </row>
    <row r="505" spans="1:24" ht="15">
      <c r="A505" s="33"/>
      <c r="B505" s="33"/>
      <c r="C505" s="33"/>
      <c r="D505" s="34"/>
      <c r="E505" s="25">
        <v>0</v>
      </c>
      <c r="F505" s="21">
        <v>0</v>
      </c>
      <c r="G505" s="52">
        <v>0</v>
      </c>
      <c r="H505" s="21">
        <v>0</v>
      </c>
      <c r="I505" s="53">
        <v>0</v>
      </c>
      <c r="J505" s="21">
        <v>0</v>
      </c>
      <c r="K505" s="54">
        <v>0</v>
      </c>
      <c r="L505" s="25">
        <v>0</v>
      </c>
      <c r="M505" s="21">
        <v>0</v>
      </c>
      <c r="N505" s="52">
        <v>0</v>
      </c>
      <c r="O505" s="21">
        <v>0</v>
      </c>
      <c r="P505" s="21">
        <v>0</v>
      </c>
      <c r="Q505" s="21">
        <v>0</v>
      </c>
      <c r="R505" s="53">
        <v>0</v>
      </c>
      <c r="S505" s="22">
        <v>0</v>
      </c>
      <c r="T505" s="54">
        <v>0</v>
      </c>
      <c r="U505" s="31"/>
      <c r="V505" s="32"/>
      <c r="W505" s="31"/>
      <c r="X505" s="31"/>
    </row>
    <row r="506" spans="1:24" ht="15">
      <c r="A506" s="33"/>
      <c r="B506" s="33"/>
      <c r="C506" s="33"/>
      <c r="D506" s="34"/>
      <c r="E506" s="25">
        <v>0</v>
      </c>
      <c r="F506" s="21">
        <v>0</v>
      </c>
      <c r="G506" s="52">
        <v>0</v>
      </c>
      <c r="H506" s="21">
        <v>0</v>
      </c>
      <c r="I506" s="53">
        <v>0</v>
      </c>
      <c r="J506" s="21">
        <v>0</v>
      </c>
      <c r="K506" s="54">
        <v>0</v>
      </c>
      <c r="L506" s="25">
        <v>0</v>
      </c>
      <c r="M506" s="21">
        <v>0</v>
      </c>
      <c r="N506" s="52">
        <v>0</v>
      </c>
      <c r="O506" s="21">
        <v>0</v>
      </c>
      <c r="P506" s="21">
        <v>0</v>
      </c>
      <c r="Q506" s="21">
        <v>0</v>
      </c>
      <c r="R506" s="53">
        <v>0</v>
      </c>
      <c r="S506" s="22">
        <v>0</v>
      </c>
      <c r="T506" s="54">
        <v>0</v>
      </c>
      <c r="U506" s="31"/>
      <c r="V506" s="32"/>
      <c r="W506" s="31"/>
      <c r="X506" s="31"/>
    </row>
    <row r="507" spans="1:24" ht="15">
      <c r="A507" s="33"/>
      <c r="B507" s="33"/>
      <c r="C507" s="33"/>
      <c r="D507" s="34"/>
      <c r="E507" s="25">
        <v>0</v>
      </c>
      <c r="F507" s="21">
        <v>0</v>
      </c>
      <c r="G507" s="52">
        <v>0</v>
      </c>
      <c r="H507" s="21">
        <v>0</v>
      </c>
      <c r="I507" s="53">
        <v>0</v>
      </c>
      <c r="J507" s="21">
        <v>0</v>
      </c>
      <c r="K507" s="54">
        <v>0</v>
      </c>
      <c r="L507" s="25">
        <v>0</v>
      </c>
      <c r="M507" s="21">
        <v>0</v>
      </c>
      <c r="N507" s="52">
        <v>0</v>
      </c>
      <c r="O507" s="21">
        <v>0</v>
      </c>
      <c r="P507" s="21">
        <v>0</v>
      </c>
      <c r="Q507" s="21">
        <v>0</v>
      </c>
      <c r="R507" s="53">
        <v>0</v>
      </c>
      <c r="S507" s="22">
        <v>0</v>
      </c>
      <c r="T507" s="54">
        <v>0</v>
      </c>
      <c r="U507" s="31"/>
      <c r="V507" s="32"/>
      <c r="W507" s="31"/>
      <c r="X507" s="31"/>
    </row>
    <row r="508" spans="1:24" ht="15">
      <c r="A508" s="33"/>
      <c r="B508" s="33"/>
      <c r="C508" s="33"/>
      <c r="D508" s="34"/>
      <c r="E508" s="25">
        <v>0</v>
      </c>
      <c r="F508" s="21">
        <v>0</v>
      </c>
      <c r="G508" s="52">
        <v>0</v>
      </c>
      <c r="H508" s="21">
        <v>0</v>
      </c>
      <c r="I508" s="53">
        <v>0</v>
      </c>
      <c r="J508" s="21">
        <v>0</v>
      </c>
      <c r="K508" s="54">
        <v>0</v>
      </c>
      <c r="L508" s="25">
        <v>0</v>
      </c>
      <c r="M508" s="21">
        <v>0</v>
      </c>
      <c r="N508" s="52">
        <v>0</v>
      </c>
      <c r="O508" s="21">
        <v>0</v>
      </c>
      <c r="P508" s="21">
        <v>0</v>
      </c>
      <c r="Q508" s="21">
        <v>0</v>
      </c>
      <c r="R508" s="53">
        <v>0</v>
      </c>
      <c r="S508" s="22">
        <v>0</v>
      </c>
      <c r="T508" s="54">
        <v>0</v>
      </c>
      <c r="U508" s="31"/>
      <c r="V508" s="32"/>
      <c r="W508" s="31"/>
      <c r="X508" s="31"/>
    </row>
    <row r="509" spans="1:24" ht="15">
      <c r="A509" s="33"/>
      <c r="B509" s="33"/>
      <c r="C509" s="33"/>
      <c r="D509" s="34"/>
      <c r="E509" s="25">
        <v>0</v>
      </c>
      <c r="F509" s="21">
        <v>0</v>
      </c>
      <c r="G509" s="52">
        <v>0</v>
      </c>
      <c r="H509" s="21">
        <v>0</v>
      </c>
      <c r="I509" s="53">
        <v>0</v>
      </c>
      <c r="J509" s="21">
        <v>0</v>
      </c>
      <c r="K509" s="54">
        <v>0</v>
      </c>
      <c r="L509" s="25">
        <v>0</v>
      </c>
      <c r="M509" s="21">
        <v>0</v>
      </c>
      <c r="N509" s="52">
        <v>0</v>
      </c>
      <c r="O509" s="21">
        <v>0</v>
      </c>
      <c r="P509" s="21">
        <v>0</v>
      </c>
      <c r="Q509" s="21">
        <v>0</v>
      </c>
      <c r="R509" s="53">
        <v>0</v>
      </c>
      <c r="S509" s="22">
        <v>0</v>
      </c>
      <c r="T509" s="54">
        <v>0</v>
      </c>
      <c r="U509" s="31"/>
      <c r="V509" s="32"/>
      <c r="W509" s="31"/>
      <c r="X509" s="31"/>
    </row>
    <row r="510" spans="1:24" ht="15">
      <c r="A510" s="33"/>
      <c r="B510" s="33"/>
      <c r="C510" s="33"/>
      <c r="D510" s="34"/>
      <c r="E510" s="25">
        <v>0</v>
      </c>
      <c r="F510" s="21">
        <v>0</v>
      </c>
      <c r="G510" s="52">
        <v>0</v>
      </c>
      <c r="H510" s="21">
        <v>0</v>
      </c>
      <c r="I510" s="53">
        <v>0</v>
      </c>
      <c r="J510" s="21">
        <v>0</v>
      </c>
      <c r="K510" s="54">
        <v>0</v>
      </c>
      <c r="L510" s="25">
        <v>0</v>
      </c>
      <c r="M510" s="21">
        <v>0</v>
      </c>
      <c r="N510" s="52">
        <v>0</v>
      </c>
      <c r="O510" s="21">
        <v>0</v>
      </c>
      <c r="P510" s="21">
        <v>0</v>
      </c>
      <c r="Q510" s="21">
        <v>0</v>
      </c>
      <c r="R510" s="53">
        <v>0</v>
      </c>
      <c r="S510" s="22">
        <v>0</v>
      </c>
      <c r="T510" s="54">
        <v>0</v>
      </c>
      <c r="U510" s="31"/>
      <c r="V510" s="32"/>
      <c r="W510" s="31"/>
      <c r="X510" s="31"/>
    </row>
    <row r="511" spans="1:24" ht="15">
      <c r="A511" s="33"/>
      <c r="B511" s="33"/>
      <c r="C511" s="33"/>
      <c r="D511" s="34"/>
      <c r="E511" s="25">
        <v>0</v>
      </c>
      <c r="F511" s="21">
        <v>0</v>
      </c>
      <c r="G511" s="52">
        <v>0</v>
      </c>
      <c r="H511" s="21">
        <v>0</v>
      </c>
      <c r="I511" s="53">
        <v>0</v>
      </c>
      <c r="J511" s="21">
        <v>0</v>
      </c>
      <c r="K511" s="54">
        <v>0</v>
      </c>
      <c r="L511" s="25">
        <v>0</v>
      </c>
      <c r="M511" s="21">
        <v>0</v>
      </c>
      <c r="N511" s="52">
        <v>0</v>
      </c>
      <c r="O511" s="21">
        <v>0</v>
      </c>
      <c r="P511" s="21">
        <v>0</v>
      </c>
      <c r="Q511" s="21">
        <v>0</v>
      </c>
      <c r="R511" s="53">
        <v>0</v>
      </c>
      <c r="S511" s="22">
        <v>0</v>
      </c>
      <c r="T511" s="54">
        <v>0</v>
      </c>
      <c r="U511" s="31"/>
      <c r="V511" s="32"/>
      <c r="W511" s="31"/>
      <c r="X511" s="31"/>
    </row>
    <row r="512" spans="1:24" ht="15">
      <c r="A512" s="33"/>
      <c r="B512" s="33"/>
      <c r="C512" s="33"/>
      <c r="D512" s="34"/>
      <c r="E512" s="25">
        <v>0</v>
      </c>
      <c r="F512" s="21">
        <v>0</v>
      </c>
      <c r="G512" s="52">
        <v>0</v>
      </c>
      <c r="H512" s="21">
        <v>0</v>
      </c>
      <c r="I512" s="53">
        <v>0</v>
      </c>
      <c r="J512" s="21">
        <v>0</v>
      </c>
      <c r="K512" s="54">
        <v>0</v>
      </c>
      <c r="L512" s="25">
        <v>0</v>
      </c>
      <c r="M512" s="21">
        <v>0</v>
      </c>
      <c r="N512" s="52">
        <v>0</v>
      </c>
      <c r="O512" s="21">
        <v>0</v>
      </c>
      <c r="P512" s="21">
        <v>0</v>
      </c>
      <c r="Q512" s="21">
        <v>0</v>
      </c>
      <c r="R512" s="53">
        <v>0</v>
      </c>
      <c r="S512" s="22">
        <v>0</v>
      </c>
      <c r="T512" s="54">
        <v>0</v>
      </c>
      <c r="U512" s="31"/>
      <c r="V512" s="32"/>
      <c r="W512" s="31"/>
      <c r="X512" s="31"/>
    </row>
    <row r="513" spans="1:24" ht="15">
      <c r="A513" s="33"/>
      <c r="B513" s="33"/>
      <c r="C513" s="33"/>
      <c r="D513" s="34"/>
      <c r="E513" s="25">
        <v>0</v>
      </c>
      <c r="F513" s="21">
        <v>0</v>
      </c>
      <c r="G513" s="52">
        <v>0</v>
      </c>
      <c r="H513" s="21">
        <v>0</v>
      </c>
      <c r="I513" s="53">
        <v>0</v>
      </c>
      <c r="J513" s="21">
        <v>0</v>
      </c>
      <c r="K513" s="54">
        <v>0</v>
      </c>
      <c r="L513" s="25">
        <v>0</v>
      </c>
      <c r="M513" s="21">
        <v>0</v>
      </c>
      <c r="N513" s="52">
        <v>0</v>
      </c>
      <c r="O513" s="21">
        <v>0</v>
      </c>
      <c r="P513" s="21">
        <v>0</v>
      </c>
      <c r="Q513" s="21">
        <v>0</v>
      </c>
      <c r="R513" s="53">
        <v>0</v>
      </c>
      <c r="S513" s="22">
        <v>0</v>
      </c>
      <c r="T513" s="54">
        <v>0</v>
      </c>
      <c r="U513" s="31"/>
      <c r="V513" s="32"/>
      <c r="W513" s="31"/>
      <c r="X513" s="31"/>
    </row>
    <row r="514" spans="1:24" ht="15">
      <c r="A514" s="33"/>
      <c r="B514" s="33"/>
      <c r="C514" s="33"/>
      <c r="D514" s="34"/>
      <c r="E514" s="25">
        <v>0</v>
      </c>
      <c r="F514" s="21">
        <v>0</v>
      </c>
      <c r="G514" s="52">
        <v>0</v>
      </c>
      <c r="H514" s="21">
        <v>0</v>
      </c>
      <c r="I514" s="53">
        <v>0</v>
      </c>
      <c r="J514" s="21">
        <v>0</v>
      </c>
      <c r="K514" s="54">
        <v>0</v>
      </c>
      <c r="L514" s="25">
        <v>0</v>
      </c>
      <c r="M514" s="21">
        <v>0</v>
      </c>
      <c r="N514" s="52">
        <v>0</v>
      </c>
      <c r="O514" s="21">
        <v>0</v>
      </c>
      <c r="P514" s="21">
        <v>0</v>
      </c>
      <c r="Q514" s="21">
        <v>0</v>
      </c>
      <c r="R514" s="53">
        <v>0</v>
      </c>
      <c r="S514" s="22">
        <v>0</v>
      </c>
      <c r="T514" s="54">
        <v>0</v>
      </c>
      <c r="U514" s="31"/>
      <c r="V514" s="32"/>
      <c r="W514" s="31"/>
      <c r="X514" s="31"/>
    </row>
    <row r="515" spans="1:24" ht="15">
      <c r="A515" s="33"/>
      <c r="B515" s="33"/>
      <c r="C515" s="33"/>
      <c r="D515" s="34"/>
      <c r="E515" s="25">
        <v>0</v>
      </c>
      <c r="F515" s="21">
        <v>0</v>
      </c>
      <c r="G515" s="52">
        <v>0</v>
      </c>
      <c r="H515" s="21">
        <v>0</v>
      </c>
      <c r="I515" s="53">
        <v>0</v>
      </c>
      <c r="J515" s="21">
        <v>0</v>
      </c>
      <c r="K515" s="54">
        <v>0</v>
      </c>
      <c r="L515" s="25">
        <v>0</v>
      </c>
      <c r="M515" s="21">
        <v>0</v>
      </c>
      <c r="N515" s="52">
        <v>0</v>
      </c>
      <c r="O515" s="21">
        <v>0</v>
      </c>
      <c r="P515" s="21">
        <v>0</v>
      </c>
      <c r="Q515" s="21">
        <v>0</v>
      </c>
      <c r="R515" s="53">
        <v>0</v>
      </c>
      <c r="S515" s="22">
        <v>0</v>
      </c>
      <c r="T515" s="54">
        <v>0</v>
      </c>
      <c r="U515" s="31"/>
      <c r="V515" s="32"/>
      <c r="W515" s="31"/>
      <c r="X515" s="31"/>
    </row>
    <row r="516" spans="1:24" ht="15">
      <c r="A516" s="33"/>
      <c r="B516" s="33"/>
      <c r="C516" s="33"/>
      <c r="D516" s="34"/>
      <c r="E516" s="25">
        <v>0</v>
      </c>
      <c r="F516" s="21">
        <v>0</v>
      </c>
      <c r="G516" s="52">
        <v>0</v>
      </c>
      <c r="H516" s="21">
        <v>0</v>
      </c>
      <c r="I516" s="53">
        <v>0</v>
      </c>
      <c r="J516" s="21">
        <v>0</v>
      </c>
      <c r="K516" s="54">
        <v>0</v>
      </c>
      <c r="L516" s="25">
        <v>0</v>
      </c>
      <c r="M516" s="21">
        <v>0</v>
      </c>
      <c r="N516" s="52">
        <v>0</v>
      </c>
      <c r="O516" s="21">
        <v>0</v>
      </c>
      <c r="P516" s="21">
        <v>0</v>
      </c>
      <c r="Q516" s="21">
        <v>0</v>
      </c>
      <c r="R516" s="53">
        <v>0</v>
      </c>
      <c r="S516" s="22">
        <v>0</v>
      </c>
      <c r="T516" s="54">
        <v>0</v>
      </c>
      <c r="U516" s="31"/>
      <c r="V516" s="32"/>
      <c r="W516" s="31"/>
      <c r="X516" s="31"/>
    </row>
    <row r="517" spans="1:24" ht="15">
      <c r="A517" s="35"/>
      <c r="B517" s="33"/>
      <c r="C517" s="33"/>
      <c r="D517" s="34"/>
      <c r="E517" s="25">
        <v>0</v>
      </c>
      <c r="F517" s="21">
        <v>0</v>
      </c>
      <c r="G517" s="52">
        <v>0</v>
      </c>
      <c r="H517" s="21">
        <v>0</v>
      </c>
      <c r="I517" s="53">
        <v>0</v>
      </c>
      <c r="J517" s="21">
        <v>0</v>
      </c>
      <c r="K517" s="54">
        <v>0</v>
      </c>
      <c r="L517" s="25">
        <v>0</v>
      </c>
      <c r="M517" s="21">
        <v>0</v>
      </c>
      <c r="N517" s="52">
        <v>0</v>
      </c>
      <c r="O517" s="21">
        <v>0</v>
      </c>
      <c r="P517" s="21">
        <v>0</v>
      </c>
      <c r="Q517" s="21">
        <v>0</v>
      </c>
      <c r="R517" s="53">
        <v>0</v>
      </c>
      <c r="S517" s="22">
        <v>0</v>
      </c>
      <c r="T517" s="54">
        <v>0</v>
      </c>
      <c r="U517" s="31"/>
      <c r="V517" s="32"/>
      <c r="W517" s="31"/>
      <c r="X517" s="31"/>
    </row>
    <row r="518" spans="1:24" ht="15">
      <c r="A518" s="35"/>
      <c r="B518" s="33"/>
      <c r="C518" s="33"/>
      <c r="D518" s="34"/>
      <c r="E518" s="25">
        <v>0</v>
      </c>
      <c r="F518" s="21">
        <v>0</v>
      </c>
      <c r="G518" s="52">
        <v>0</v>
      </c>
      <c r="H518" s="21">
        <v>0</v>
      </c>
      <c r="I518" s="53">
        <v>0</v>
      </c>
      <c r="J518" s="21">
        <v>0</v>
      </c>
      <c r="K518" s="54">
        <v>0</v>
      </c>
      <c r="L518" s="25">
        <v>0</v>
      </c>
      <c r="M518" s="21">
        <v>0</v>
      </c>
      <c r="N518" s="52">
        <v>0</v>
      </c>
      <c r="O518" s="21">
        <v>0</v>
      </c>
      <c r="P518" s="21">
        <v>0</v>
      </c>
      <c r="Q518" s="21">
        <v>0</v>
      </c>
      <c r="R518" s="53">
        <v>0</v>
      </c>
      <c r="S518" s="22">
        <v>0</v>
      </c>
      <c r="T518" s="54">
        <v>0</v>
      </c>
      <c r="U518" s="31"/>
      <c r="V518" s="32"/>
      <c r="W518" s="31"/>
      <c r="X518" s="31"/>
    </row>
    <row r="519" spans="1:24" s="29" customFormat="1" ht="15">
      <c r="A519" s="35"/>
      <c r="B519" s="33"/>
      <c r="C519" s="33"/>
      <c r="D519" s="34"/>
      <c r="E519" s="25">
        <v>0</v>
      </c>
      <c r="F519" s="21">
        <v>0</v>
      </c>
      <c r="G519" s="52">
        <v>0</v>
      </c>
      <c r="H519" s="21">
        <v>0</v>
      </c>
      <c r="I519" s="53">
        <v>0</v>
      </c>
      <c r="J519" s="21">
        <v>0</v>
      </c>
      <c r="K519" s="54">
        <v>0</v>
      </c>
      <c r="L519" s="25">
        <v>0</v>
      </c>
      <c r="M519" s="21">
        <v>0</v>
      </c>
      <c r="N519" s="52">
        <v>0</v>
      </c>
      <c r="O519" s="21">
        <v>0</v>
      </c>
      <c r="P519" s="21">
        <v>0</v>
      </c>
      <c r="Q519" s="21">
        <v>0</v>
      </c>
      <c r="R519" s="53">
        <v>0</v>
      </c>
      <c r="S519" s="22">
        <v>0</v>
      </c>
      <c r="T519" s="54">
        <v>0</v>
      </c>
      <c r="U519" s="36"/>
      <c r="V519" s="37"/>
      <c r="W519" s="36"/>
      <c r="X519" s="36"/>
    </row>
    <row r="520" spans="1:24" s="29" customFormat="1" ht="15">
      <c r="A520" s="35"/>
      <c r="B520" s="33"/>
      <c r="C520" s="33"/>
      <c r="D520" s="34"/>
      <c r="E520" s="25">
        <v>0</v>
      </c>
      <c r="F520" s="21">
        <v>0</v>
      </c>
      <c r="G520" s="52">
        <v>0</v>
      </c>
      <c r="H520" s="21">
        <v>0</v>
      </c>
      <c r="I520" s="53">
        <v>0</v>
      </c>
      <c r="J520" s="21">
        <v>0</v>
      </c>
      <c r="K520" s="54">
        <v>0</v>
      </c>
      <c r="L520" s="25">
        <v>0</v>
      </c>
      <c r="M520" s="21">
        <v>0</v>
      </c>
      <c r="N520" s="52">
        <v>0</v>
      </c>
      <c r="O520" s="21">
        <v>0</v>
      </c>
      <c r="P520" s="21">
        <v>0</v>
      </c>
      <c r="Q520" s="21">
        <v>0</v>
      </c>
      <c r="R520" s="53">
        <v>0</v>
      </c>
      <c r="S520" s="22">
        <v>0</v>
      </c>
      <c r="T520" s="54">
        <v>0</v>
      </c>
      <c r="U520" s="36"/>
      <c r="V520" s="37"/>
      <c r="W520" s="36"/>
      <c r="X520" s="36"/>
    </row>
    <row r="521" spans="1:24" s="57" customFormat="1" ht="15">
      <c r="A521" s="55" t="s">
        <v>16</v>
      </c>
      <c r="B521" s="55"/>
      <c r="C521" s="55"/>
      <c r="D521" s="55"/>
      <c r="E521" s="56">
        <f>SUM(E499:E520)</f>
        <v>150</v>
      </c>
      <c r="F521" s="56">
        <f aca="true" t="shared" si="14" ref="F521:T521">SUM(F499:F520)</f>
        <v>53</v>
      </c>
      <c r="G521" s="56">
        <f t="shared" si="14"/>
        <v>134.9</v>
      </c>
      <c r="H521" s="56">
        <f t="shared" si="14"/>
        <v>91</v>
      </c>
      <c r="I521" s="56">
        <f t="shared" si="14"/>
        <v>61.07</v>
      </c>
      <c r="J521" s="56">
        <f t="shared" si="14"/>
        <v>6</v>
      </c>
      <c r="K521" s="56">
        <f t="shared" si="14"/>
        <v>4.03</v>
      </c>
      <c r="L521" s="56">
        <f t="shared" si="14"/>
        <v>140</v>
      </c>
      <c r="M521" s="56">
        <f t="shared" si="14"/>
        <v>54</v>
      </c>
      <c r="N521" s="56">
        <f t="shared" si="14"/>
        <v>39.13</v>
      </c>
      <c r="O521" s="56">
        <f t="shared" si="14"/>
        <v>38</v>
      </c>
      <c r="P521" s="56">
        <f t="shared" si="14"/>
        <v>47</v>
      </c>
      <c r="Q521" s="56">
        <f t="shared" si="14"/>
        <v>85</v>
      </c>
      <c r="R521" s="56">
        <f t="shared" si="14"/>
        <v>160.14</v>
      </c>
      <c r="S521" s="56">
        <f t="shared" si="14"/>
        <v>1</v>
      </c>
      <c r="T521" s="56">
        <f t="shared" si="14"/>
        <v>1</v>
      </c>
      <c r="U521" s="31"/>
      <c r="V521" s="32"/>
      <c r="W521" s="31"/>
      <c r="X521" s="31"/>
    </row>
    <row r="522" spans="1:22" s="57" customFormat="1" ht="15">
      <c r="A522" s="58" t="s">
        <v>22</v>
      </c>
      <c r="B522" s="58"/>
      <c r="C522" s="58"/>
      <c r="D522" s="58"/>
      <c r="E522" s="25">
        <f>SUM(E521)</f>
        <v>150</v>
      </c>
      <c r="F522" s="21">
        <f>F521</f>
        <v>53</v>
      </c>
      <c r="G522" s="52">
        <f>IF(F522&gt;0,(F522*100/(E522-J522)),0)</f>
        <v>36.80555555555556</v>
      </c>
      <c r="H522" s="21">
        <f>H521</f>
        <v>91</v>
      </c>
      <c r="I522" s="53">
        <f>IF(H522&gt;0,(H522*100/(E522-J522)),0)</f>
        <v>63.19444444444444</v>
      </c>
      <c r="J522" s="21">
        <f>J521</f>
        <v>6</v>
      </c>
      <c r="K522" s="54">
        <f>IF(J522&gt;0,(J522*100/E522),0)</f>
        <v>4</v>
      </c>
      <c r="L522" s="25">
        <f>L521</f>
        <v>140</v>
      </c>
      <c r="M522" s="21">
        <f>M521</f>
        <v>54</v>
      </c>
      <c r="N522" s="52">
        <f>IF(M522&gt;0,(M522*100/(L522-S522)),0)</f>
        <v>38.84892086330935</v>
      </c>
      <c r="O522" s="21">
        <f>O521</f>
        <v>38</v>
      </c>
      <c r="P522" s="21">
        <f>P521</f>
        <v>47</v>
      </c>
      <c r="Q522" s="21">
        <f>Q521</f>
        <v>85</v>
      </c>
      <c r="R522" s="53">
        <f>IF(Q522&gt;0,(Q522*100/(L522-S522)),0)</f>
        <v>61.15107913669065</v>
      </c>
      <c r="S522" s="21">
        <f>S521</f>
        <v>1</v>
      </c>
      <c r="T522" s="54">
        <v>1</v>
      </c>
      <c r="V522" s="59"/>
    </row>
    <row r="526" spans="1:22" s="3" customFormat="1" ht="18.75">
      <c r="A526" s="2" t="s">
        <v>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V526" s="4"/>
    </row>
    <row r="527" spans="1:22" s="3" customFormat="1" ht="18.75">
      <c r="A527" s="2" t="s">
        <v>49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V527" s="4"/>
    </row>
    <row r="528" s="5" customFormat="1" ht="15"/>
    <row r="529" spans="1:20" ht="15">
      <c r="A529" s="6" t="s">
        <v>2</v>
      </c>
      <c r="B529" s="6"/>
      <c r="C529" s="7" t="s">
        <v>3</v>
      </c>
      <c r="D529" s="7"/>
      <c r="E529" s="6" t="s">
        <v>4</v>
      </c>
      <c r="F529" s="6"/>
      <c r="G529" s="6"/>
      <c r="H529" s="6"/>
      <c r="I529" s="6"/>
      <c r="J529" s="6"/>
      <c r="K529" s="6"/>
      <c r="L529" s="6" t="s">
        <v>5</v>
      </c>
      <c r="M529" s="6"/>
      <c r="N529" s="6"/>
      <c r="O529" s="6"/>
      <c r="P529" s="6"/>
      <c r="Q529" s="6"/>
      <c r="R529" s="6"/>
      <c r="S529" s="6"/>
      <c r="T529" s="6"/>
    </row>
    <row r="530" spans="1:20" ht="15">
      <c r="A530" s="8" t="s">
        <v>6</v>
      </c>
      <c r="B530" s="8" t="s">
        <v>7</v>
      </c>
      <c r="C530" s="7"/>
      <c r="D530" s="7"/>
      <c r="E530" s="9" t="s">
        <v>8</v>
      </c>
      <c r="F530" s="10" t="s">
        <v>9</v>
      </c>
      <c r="G530" s="10"/>
      <c r="H530" s="11" t="s">
        <v>10</v>
      </c>
      <c r="I530" s="11"/>
      <c r="J530" s="12" t="s">
        <v>11</v>
      </c>
      <c r="K530" s="12"/>
      <c r="L530" s="9" t="s">
        <v>8</v>
      </c>
      <c r="M530" s="10" t="s">
        <v>9</v>
      </c>
      <c r="N530" s="10"/>
      <c r="O530" s="11" t="s">
        <v>10</v>
      </c>
      <c r="P530" s="11"/>
      <c r="Q530" s="11"/>
      <c r="R530" s="11"/>
      <c r="S530" s="12" t="s">
        <v>11</v>
      </c>
      <c r="T530" s="12"/>
    </row>
    <row r="531" spans="1:20" ht="15">
      <c r="A531" s="8"/>
      <c r="B531" s="8"/>
      <c r="C531" s="7"/>
      <c r="D531" s="7"/>
      <c r="E531" s="9"/>
      <c r="F531" s="8" t="s">
        <v>12</v>
      </c>
      <c r="G531" s="14" t="s">
        <v>13</v>
      </c>
      <c r="H531" s="8" t="s">
        <v>12</v>
      </c>
      <c r="I531" s="15" t="s">
        <v>13</v>
      </c>
      <c r="J531" s="8" t="s">
        <v>8</v>
      </c>
      <c r="K531" s="16" t="s">
        <v>13</v>
      </c>
      <c r="L531" s="9"/>
      <c r="M531" s="8" t="s">
        <v>12</v>
      </c>
      <c r="N531" s="14" t="s">
        <v>13</v>
      </c>
      <c r="O531" s="6" t="s">
        <v>12</v>
      </c>
      <c r="P531" s="6"/>
      <c r="Q531" s="6"/>
      <c r="R531" s="15" t="s">
        <v>13</v>
      </c>
      <c r="S531" s="8" t="s">
        <v>8</v>
      </c>
      <c r="T531" s="16" t="s">
        <v>13</v>
      </c>
    </row>
    <row r="532" spans="1:20" ht="15">
      <c r="A532" s="8"/>
      <c r="B532" s="8"/>
      <c r="C532" s="7"/>
      <c r="D532" s="7"/>
      <c r="E532" s="9"/>
      <c r="F532" s="8"/>
      <c r="G532" s="14"/>
      <c r="H532" s="8"/>
      <c r="I532" s="15"/>
      <c r="J532" s="8"/>
      <c r="K532" s="16"/>
      <c r="L532" s="9"/>
      <c r="M532" s="8"/>
      <c r="N532" s="14"/>
      <c r="O532" s="6" t="s">
        <v>14</v>
      </c>
      <c r="P532" s="21" t="s">
        <v>15</v>
      </c>
      <c r="Q532" s="21" t="s">
        <v>16</v>
      </c>
      <c r="R532" s="15"/>
      <c r="S532" s="8"/>
      <c r="T532" s="16"/>
    </row>
    <row r="533" spans="1:20" ht="1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1:22" s="29" customFormat="1" ht="14.25" customHeight="1">
      <c r="A534" s="23">
        <v>41456</v>
      </c>
      <c r="B534" s="23">
        <v>41639</v>
      </c>
      <c r="C534" s="23" t="s">
        <v>17</v>
      </c>
      <c r="D534" s="24" t="s">
        <v>24</v>
      </c>
      <c r="E534" s="25">
        <v>8</v>
      </c>
      <c r="F534" s="21">
        <v>6</v>
      </c>
      <c r="G534" s="52">
        <v>75</v>
      </c>
      <c r="H534" s="21">
        <v>2</v>
      </c>
      <c r="I534" s="53">
        <v>25</v>
      </c>
      <c r="J534" s="21">
        <v>0</v>
      </c>
      <c r="K534" s="54">
        <v>0</v>
      </c>
      <c r="L534" s="25">
        <v>19</v>
      </c>
      <c r="M534" s="21">
        <v>2</v>
      </c>
      <c r="N534" s="52">
        <v>10.5263157894737</v>
      </c>
      <c r="O534" s="21">
        <v>17</v>
      </c>
      <c r="P534" s="21">
        <v>0</v>
      </c>
      <c r="Q534" s="21">
        <v>17</v>
      </c>
      <c r="R534" s="53">
        <v>89.4736842105263</v>
      </c>
      <c r="S534" s="22">
        <v>0</v>
      </c>
      <c r="T534" s="54">
        <v>0</v>
      </c>
      <c r="V534" s="30"/>
    </row>
    <row r="535" spans="1:22" ht="14.25" customHeight="1">
      <c r="A535" s="23"/>
      <c r="B535" s="23"/>
      <c r="C535" s="23"/>
      <c r="D535" s="24"/>
      <c r="E535" s="25">
        <v>0</v>
      </c>
      <c r="F535" s="21">
        <v>0</v>
      </c>
      <c r="G535" s="52">
        <v>0</v>
      </c>
      <c r="H535" s="21">
        <v>0</v>
      </c>
      <c r="I535" s="53">
        <v>0</v>
      </c>
      <c r="J535" s="21">
        <v>0</v>
      </c>
      <c r="K535" s="54">
        <v>0</v>
      </c>
      <c r="L535" s="25">
        <v>0</v>
      </c>
      <c r="M535" s="21">
        <v>0</v>
      </c>
      <c r="N535" s="52">
        <v>0</v>
      </c>
      <c r="O535" s="21">
        <v>0</v>
      </c>
      <c r="P535" s="21">
        <v>0</v>
      </c>
      <c r="Q535" s="21">
        <v>0</v>
      </c>
      <c r="R535" s="53">
        <v>0</v>
      </c>
      <c r="S535" s="22">
        <v>0</v>
      </c>
      <c r="T535" s="54">
        <v>0</v>
      </c>
      <c r="V535" s="30"/>
    </row>
    <row r="536" spans="1:22" ht="14.25" customHeight="1">
      <c r="A536" s="23"/>
      <c r="B536" s="23"/>
      <c r="C536" s="23"/>
      <c r="D536" s="24"/>
      <c r="E536" s="25">
        <v>0</v>
      </c>
      <c r="F536" s="21">
        <v>0</v>
      </c>
      <c r="G536" s="52">
        <v>0</v>
      </c>
      <c r="H536" s="21">
        <v>0</v>
      </c>
      <c r="I536" s="53">
        <v>0</v>
      </c>
      <c r="J536" s="21">
        <v>0</v>
      </c>
      <c r="K536" s="54">
        <v>0</v>
      </c>
      <c r="L536" s="25">
        <v>0</v>
      </c>
      <c r="M536" s="21">
        <v>0</v>
      </c>
      <c r="N536" s="52">
        <v>0</v>
      </c>
      <c r="O536" s="21">
        <v>0</v>
      </c>
      <c r="P536" s="21">
        <v>0</v>
      </c>
      <c r="Q536" s="21">
        <v>0</v>
      </c>
      <c r="R536" s="53">
        <v>0</v>
      </c>
      <c r="S536" s="22">
        <v>0</v>
      </c>
      <c r="T536" s="54">
        <v>0</v>
      </c>
      <c r="V536" s="30"/>
    </row>
    <row r="537" spans="1:24" ht="15">
      <c r="A537" s="33"/>
      <c r="B537" s="33"/>
      <c r="C537" s="33"/>
      <c r="D537" s="34"/>
      <c r="E537" s="25">
        <v>0</v>
      </c>
      <c r="F537" s="21">
        <v>0</v>
      </c>
      <c r="G537" s="52">
        <v>0</v>
      </c>
      <c r="H537" s="21">
        <v>0</v>
      </c>
      <c r="I537" s="53">
        <v>0</v>
      </c>
      <c r="J537" s="21">
        <v>0</v>
      </c>
      <c r="K537" s="54">
        <v>0</v>
      </c>
      <c r="L537" s="25">
        <v>0</v>
      </c>
      <c r="M537" s="21">
        <v>0</v>
      </c>
      <c r="N537" s="52">
        <v>0</v>
      </c>
      <c r="O537" s="21">
        <v>0</v>
      </c>
      <c r="P537" s="21">
        <v>0</v>
      </c>
      <c r="Q537" s="21">
        <v>0</v>
      </c>
      <c r="R537" s="53">
        <v>0</v>
      </c>
      <c r="S537" s="22">
        <v>0</v>
      </c>
      <c r="T537" s="54">
        <v>0</v>
      </c>
      <c r="U537" s="31"/>
      <c r="V537" s="32"/>
      <c r="W537" s="31"/>
      <c r="X537" s="31"/>
    </row>
    <row r="538" spans="1:24" ht="15">
      <c r="A538" s="33"/>
      <c r="B538" s="33"/>
      <c r="C538" s="33"/>
      <c r="D538" s="34"/>
      <c r="E538" s="25">
        <v>0</v>
      </c>
      <c r="F538" s="21">
        <v>0</v>
      </c>
      <c r="G538" s="52">
        <v>0</v>
      </c>
      <c r="H538" s="21">
        <v>0</v>
      </c>
      <c r="I538" s="53">
        <v>0</v>
      </c>
      <c r="J538" s="21">
        <v>0</v>
      </c>
      <c r="K538" s="54">
        <v>0</v>
      </c>
      <c r="L538" s="25">
        <v>0</v>
      </c>
      <c r="M538" s="21">
        <v>0</v>
      </c>
      <c r="N538" s="52">
        <v>0</v>
      </c>
      <c r="O538" s="21">
        <v>0</v>
      </c>
      <c r="P538" s="21">
        <v>0</v>
      </c>
      <c r="Q538" s="21">
        <v>0</v>
      </c>
      <c r="R538" s="53">
        <v>0</v>
      </c>
      <c r="S538" s="22">
        <v>0</v>
      </c>
      <c r="T538" s="54">
        <v>0</v>
      </c>
      <c r="U538" s="31"/>
      <c r="V538" s="32"/>
      <c r="W538" s="31"/>
      <c r="X538" s="31"/>
    </row>
    <row r="539" spans="1:24" ht="15">
      <c r="A539" s="33"/>
      <c r="B539" s="33"/>
      <c r="C539" s="33"/>
      <c r="D539" s="34"/>
      <c r="E539" s="25">
        <v>0</v>
      </c>
      <c r="F539" s="21">
        <v>0</v>
      </c>
      <c r="G539" s="52">
        <v>0</v>
      </c>
      <c r="H539" s="21">
        <v>0</v>
      </c>
      <c r="I539" s="53">
        <v>0</v>
      </c>
      <c r="J539" s="21">
        <v>0</v>
      </c>
      <c r="K539" s="54">
        <v>0</v>
      </c>
      <c r="L539" s="25">
        <v>0</v>
      </c>
      <c r="M539" s="21">
        <v>0</v>
      </c>
      <c r="N539" s="52">
        <v>0</v>
      </c>
      <c r="O539" s="21">
        <v>0</v>
      </c>
      <c r="P539" s="21">
        <v>0</v>
      </c>
      <c r="Q539" s="21">
        <v>0</v>
      </c>
      <c r="R539" s="53">
        <v>0</v>
      </c>
      <c r="S539" s="22">
        <v>0</v>
      </c>
      <c r="T539" s="54">
        <v>0</v>
      </c>
      <c r="U539" s="31"/>
      <c r="V539" s="32"/>
      <c r="W539" s="31"/>
      <c r="X539" s="31"/>
    </row>
    <row r="540" spans="1:24" ht="15">
      <c r="A540" s="33"/>
      <c r="B540" s="33"/>
      <c r="C540" s="33"/>
      <c r="D540" s="34"/>
      <c r="E540" s="25">
        <v>0</v>
      </c>
      <c r="F540" s="21">
        <v>0</v>
      </c>
      <c r="G540" s="52">
        <v>0</v>
      </c>
      <c r="H540" s="21">
        <v>0</v>
      </c>
      <c r="I540" s="53">
        <v>0</v>
      </c>
      <c r="J540" s="21">
        <v>0</v>
      </c>
      <c r="K540" s="54">
        <v>0</v>
      </c>
      <c r="L540" s="25">
        <v>0</v>
      </c>
      <c r="M540" s="21">
        <v>0</v>
      </c>
      <c r="N540" s="52">
        <v>0</v>
      </c>
      <c r="O540" s="21">
        <v>0</v>
      </c>
      <c r="P540" s="21">
        <v>0</v>
      </c>
      <c r="Q540" s="21">
        <v>0</v>
      </c>
      <c r="R540" s="53">
        <v>0</v>
      </c>
      <c r="S540" s="22">
        <v>0</v>
      </c>
      <c r="T540" s="54">
        <v>0</v>
      </c>
      <c r="U540" s="31"/>
      <c r="V540" s="32"/>
      <c r="W540" s="31"/>
      <c r="X540" s="31"/>
    </row>
    <row r="541" spans="1:24" ht="15">
      <c r="A541" s="33"/>
      <c r="B541" s="33"/>
      <c r="C541" s="33"/>
      <c r="D541" s="34"/>
      <c r="E541" s="25">
        <v>0</v>
      </c>
      <c r="F541" s="21">
        <v>0</v>
      </c>
      <c r="G541" s="52">
        <v>0</v>
      </c>
      <c r="H541" s="21">
        <v>0</v>
      </c>
      <c r="I541" s="53">
        <v>0</v>
      </c>
      <c r="J541" s="21">
        <v>0</v>
      </c>
      <c r="K541" s="54">
        <v>0</v>
      </c>
      <c r="L541" s="25">
        <v>0</v>
      </c>
      <c r="M541" s="21">
        <v>0</v>
      </c>
      <c r="N541" s="52">
        <v>0</v>
      </c>
      <c r="O541" s="21">
        <v>0</v>
      </c>
      <c r="P541" s="21">
        <v>0</v>
      </c>
      <c r="Q541" s="21">
        <v>0</v>
      </c>
      <c r="R541" s="53">
        <v>0</v>
      </c>
      <c r="S541" s="22">
        <v>0</v>
      </c>
      <c r="T541" s="54">
        <v>0</v>
      </c>
      <c r="U541" s="31"/>
      <c r="V541" s="32"/>
      <c r="W541" s="31"/>
      <c r="X541" s="31"/>
    </row>
    <row r="542" spans="1:24" ht="15">
      <c r="A542" s="33"/>
      <c r="B542" s="33"/>
      <c r="C542" s="33"/>
      <c r="D542" s="34"/>
      <c r="E542" s="25">
        <v>0</v>
      </c>
      <c r="F542" s="21">
        <v>0</v>
      </c>
      <c r="G542" s="52">
        <v>0</v>
      </c>
      <c r="H542" s="21">
        <v>0</v>
      </c>
      <c r="I542" s="53">
        <v>0</v>
      </c>
      <c r="J542" s="21">
        <v>0</v>
      </c>
      <c r="K542" s="54">
        <v>0</v>
      </c>
      <c r="L542" s="25">
        <v>0</v>
      </c>
      <c r="M542" s="21">
        <v>0</v>
      </c>
      <c r="N542" s="52">
        <v>0</v>
      </c>
      <c r="O542" s="21">
        <v>0</v>
      </c>
      <c r="P542" s="21">
        <v>0</v>
      </c>
      <c r="Q542" s="21">
        <v>0</v>
      </c>
      <c r="R542" s="53">
        <v>0</v>
      </c>
      <c r="S542" s="22">
        <v>0</v>
      </c>
      <c r="T542" s="54">
        <v>0</v>
      </c>
      <c r="U542" s="31"/>
      <c r="V542" s="32"/>
      <c r="W542" s="31"/>
      <c r="X542" s="31"/>
    </row>
    <row r="543" spans="1:24" ht="15">
      <c r="A543" s="33"/>
      <c r="B543" s="33"/>
      <c r="C543" s="33"/>
      <c r="D543" s="34"/>
      <c r="E543" s="25">
        <v>0</v>
      </c>
      <c r="F543" s="21">
        <v>0</v>
      </c>
      <c r="G543" s="52">
        <v>0</v>
      </c>
      <c r="H543" s="21">
        <v>0</v>
      </c>
      <c r="I543" s="53">
        <v>0</v>
      </c>
      <c r="J543" s="21">
        <v>0</v>
      </c>
      <c r="K543" s="54">
        <v>0</v>
      </c>
      <c r="L543" s="25">
        <v>0</v>
      </c>
      <c r="M543" s="21">
        <v>0</v>
      </c>
      <c r="N543" s="52">
        <v>0</v>
      </c>
      <c r="O543" s="21">
        <v>0</v>
      </c>
      <c r="P543" s="21">
        <v>0</v>
      </c>
      <c r="Q543" s="21">
        <v>0</v>
      </c>
      <c r="R543" s="53">
        <v>0</v>
      </c>
      <c r="S543" s="22">
        <v>0</v>
      </c>
      <c r="T543" s="54">
        <v>0</v>
      </c>
      <c r="U543" s="31"/>
      <c r="V543" s="32"/>
      <c r="W543" s="31"/>
      <c r="X543" s="31"/>
    </row>
    <row r="544" spans="1:24" ht="15">
      <c r="A544" s="33"/>
      <c r="B544" s="33"/>
      <c r="C544" s="33"/>
      <c r="D544" s="34"/>
      <c r="E544" s="25">
        <v>0</v>
      </c>
      <c r="F544" s="21">
        <v>0</v>
      </c>
      <c r="G544" s="52">
        <v>0</v>
      </c>
      <c r="H544" s="21">
        <v>0</v>
      </c>
      <c r="I544" s="53">
        <v>0</v>
      </c>
      <c r="J544" s="21">
        <v>0</v>
      </c>
      <c r="K544" s="54">
        <v>0</v>
      </c>
      <c r="L544" s="25">
        <v>0</v>
      </c>
      <c r="M544" s="21">
        <v>0</v>
      </c>
      <c r="N544" s="52">
        <v>0</v>
      </c>
      <c r="O544" s="21">
        <v>0</v>
      </c>
      <c r="P544" s="21">
        <v>0</v>
      </c>
      <c r="Q544" s="21">
        <v>0</v>
      </c>
      <c r="R544" s="53">
        <v>0</v>
      </c>
      <c r="S544" s="22">
        <v>0</v>
      </c>
      <c r="T544" s="54">
        <v>0</v>
      </c>
      <c r="U544" s="31"/>
      <c r="V544" s="32"/>
      <c r="W544" s="31"/>
      <c r="X544" s="31"/>
    </row>
    <row r="545" spans="1:24" ht="15">
      <c r="A545" s="33"/>
      <c r="B545" s="33"/>
      <c r="C545" s="33"/>
      <c r="D545" s="34"/>
      <c r="E545" s="25">
        <v>0</v>
      </c>
      <c r="F545" s="21">
        <v>0</v>
      </c>
      <c r="G545" s="52">
        <v>0</v>
      </c>
      <c r="H545" s="21">
        <v>0</v>
      </c>
      <c r="I545" s="53">
        <v>0</v>
      </c>
      <c r="J545" s="21">
        <v>0</v>
      </c>
      <c r="K545" s="54">
        <v>0</v>
      </c>
      <c r="L545" s="25">
        <v>0</v>
      </c>
      <c r="M545" s="21">
        <v>0</v>
      </c>
      <c r="N545" s="52">
        <v>0</v>
      </c>
      <c r="O545" s="21">
        <v>0</v>
      </c>
      <c r="P545" s="21">
        <v>0</v>
      </c>
      <c r="Q545" s="21">
        <v>0</v>
      </c>
      <c r="R545" s="53">
        <v>0</v>
      </c>
      <c r="S545" s="22">
        <v>0</v>
      </c>
      <c r="T545" s="54">
        <v>0</v>
      </c>
      <c r="U545" s="31"/>
      <c r="V545" s="32"/>
      <c r="W545" s="31"/>
      <c r="X545" s="31"/>
    </row>
    <row r="546" spans="1:24" ht="15">
      <c r="A546" s="33"/>
      <c r="B546" s="33"/>
      <c r="C546" s="33"/>
      <c r="D546" s="34"/>
      <c r="E546" s="25">
        <v>0</v>
      </c>
      <c r="F546" s="21">
        <v>0</v>
      </c>
      <c r="G546" s="52">
        <v>0</v>
      </c>
      <c r="H546" s="21">
        <v>0</v>
      </c>
      <c r="I546" s="53">
        <v>0</v>
      </c>
      <c r="J546" s="21">
        <v>0</v>
      </c>
      <c r="K546" s="54">
        <v>0</v>
      </c>
      <c r="L546" s="25">
        <v>0</v>
      </c>
      <c r="M546" s="21">
        <v>0</v>
      </c>
      <c r="N546" s="52">
        <v>0</v>
      </c>
      <c r="O546" s="21">
        <v>0</v>
      </c>
      <c r="P546" s="21">
        <v>0</v>
      </c>
      <c r="Q546" s="21">
        <v>0</v>
      </c>
      <c r="R546" s="53">
        <v>0</v>
      </c>
      <c r="S546" s="22">
        <v>0</v>
      </c>
      <c r="T546" s="54">
        <v>0</v>
      </c>
      <c r="U546" s="31"/>
      <c r="V546" s="32"/>
      <c r="W546" s="31"/>
      <c r="X546" s="31"/>
    </row>
    <row r="547" spans="1:24" ht="15">
      <c r="A547" s="33"/>
      <c r="B547" s="33"/>
      <c r="C547" s="33"/>
      <c r="D547" s="34"/>
      <c r="E547" s="25">
        <v>0</v>
      </c>
      <c r="F547" s="21">
        <v>0</v>
      </c>
      <c r="G547" s="52">
        <v>0</v>
      </c>
      <c r="H547" s="21">
        <v>0</v>
      </c>
      <c r="I547" s="53">
        <v>0</v>
      </c>
      <c r="J547" s="21">
        <v>0</v>
      </c>
      <c r="K547" s="54">
        <v>0</v>
      </c>
      <c r="L547" s="25">
        <v>0</v>
      </c>
      <c r="M547" s="21">
        <v>0</v>
      </c>
      <c r="N547" s="52">
        <v>0</v>
      </c>
      <c r="O547" s="21">
        <v>0</v>
      </c>
      <c r="P547" s="21">
        <v>0</v>
      </c>
      <c r="Q547" s="21">
        <v>0</v>
      </c>
      <c r="R547" s="53">
        <v>0</v>
      </c>
      <c r="S547" s="22">
        <v>0</v>
      </c>
      <c r="T547" s="54">
        <v>0</v>
      </c>
      <c r="U547" s="31"/>
      <c r="V547" s="32"/>
      <c r="W547" s="31"/>
      <c r="X547" s="31"/>
    </row>
    <row r="548" spans="1:24" ht="15">
      <c r="A548" s="33"/>
      <c r="B548" s="33"/>
      <c r="C548" s="33"/>
      <c r="D548" s="34"/>
      <c r="E548" s="25">
        <v>0</v>
      </c>
      <c r="F548" s="21">
        <v>0</v>
      </c>
      <c r="G548" s="52">
        <v>0</v>
      </c>
      <c r="H548" s="21">
        <v>0</v>
      </c>
      <c r="I548" s="53">
        <v>0</v>
      </c>
      <c r="J548" s="21">
        <v>0</v>
      </c>
      <c r="K548" s="54">
        <v>0</v>
      </c>
      <c r="L548" s="25">
        <v>0</v>
      </c>
      <c r="M548" s="21">
        <v>0</v>
      </c>
      <c r="N548" s="52">
        <v>0</v>
      </c>
      <c r="O548" s="21">
        <v>0</v>
      </c>
      <c r="P548" s="21">
        <v>0</v>
      </c>
      <c r="Q548" s="21">
        <v>0</v>
      </c>
      <c r="R548" s="53">
        <v>0</v>
      </c>
      <c r="S548" s="22">
        <v>0</v>
      </c>
      <c r="T548" s="54">
        <v>0</v>
      </c>
      <c r="U548" s="31"/>
      <c r="V548" s="32"/>
      <c r="W548" s="31"/>
      <c r="X548" s="31"/>
    </row>
    <row r="549" spans="1:24" ht="15">
      <c r="A549" s="33"/>
      <c r="B549" s="33"/>
      <c r="C549" s="33"/>
      <c r="D549" s="34"/>
      <c r="E549" s="25">
        <v>0</v>
      </c>
      <c r="F549" s="21">
        <v>0</v>
      </c>
      <c r="G549" s="52">
        <v>0</v>
      </c>
      <c r="H549" s="21">
        <v>0</v>
      </c>
      <c r="I549" s="53">
        <v>0</v>
      </c>
      <c r="J549" s="21">
        <v>0</v>
      </c>
      <c r="K549" s="54">
        <v>0</v>
      </c>
      <c r="L549" s="25">
        <v>0</v>
      </c>
      <c r="M549" s="21">
        <v>0</v>
      </c>
      <c r="N549" s="52">
        <v>0</v>
      </c>
      <c r="O549" s="21">
        <v>0</v>
      </c>
      <c r="P549" s="21">
        <v>0</v>
      </c>
      <c r="Q549" s="21">
        <v>0</v>
      </c>
      <c r="R549" s="53">
        <v>0</v>
      </c>
      <c r="S549" s="22">
        <v>0</v>
      </c>
      <c r="T549" s="54">
        <v>0</v>
      </c>
      <c r="U549" s="31"/>
      <c r="V549" s="32"/>
      <c r="W549" s="31"/>
      <c r="X549" s="31"/>
    </row>
    <row r="550" spans="1:24" ht="15">
      <c r="A550" s="33"/>
      <c r="B550" s="33"/>
      <c r="C550" s="33"/>
      <c r="D550" s="34"/>
      <c r="E550" s="25">
        <v>0</v>
      </c>
      <c r="F550" s="21">
        <v>0</v>
      </c>
      <c r="G550" s="52">
        <v>0</v>
      </c>
      <c r="H550" s="21">
        <v>0</v>
      </c>
      <c r="I550" s="53">
        <v>0</v>
      </c>
      <c r="J550" s="21">
        <v>0</v>
      </c>
      <c r="K550" s="54">
        <v>0</v>
      </c>
      <c r="L550" s="25">
        <v>0</v>
      </c>
      <c r="M550" s="21">
        <v>0</v>
      </c>
      <c r="N550" s="52">
        <v>0</v>
      </c>
      <c r="O550" s="21">
        <v>0</v>
      </c>
      <c r="P550" s="21">
        <v>0</v>
      </c>
      <c r="Q550" s="21">
        <v>0</v>
      </c>
      <c r="R550" s="53">
        <v>0</v>
      </c>
      <c r="S550" s="22">
        <v>0</v>
      </c>
      <c r="T550" s="54">
        <v>0</v>
      </c>
      <c r="U550" s="31"/>
      <c r="V550" s="32"/>
      <c r="W550" s="31"/>
      <c r="X550" s="31"/>
    </row>
    <row r="551" spans="1:24" ht="15">
      <c r="A551" s="33"/>
      <c r="B551" s="33"/>
      <c r="C551" s="33"/>
      <c r="D551" s="34"/>
      <c r="E551" s="25">
        <v>0</v>
      </c>
      <c r="F551" s="21">
        <v>0</v>
      </c>
      <c r="G551" s="52">
        <v>0</v>
      </c>
      <c r="H551" s="21">
        <v>0</v>
      </c>
      <c r="I551" s="53">
        <v>0</v>
      </c>
      <c r="J551" s="21">
        <v>0</v>
      </c>
      <c r="K551" s="54">
        <v>0</v>
      </c>
      <c r="L551" s="25">
        <v>0</v>
      </c>
      <c r="M551" s="21">
        <v>0</v>
      </c>
      <c r="N551" s="52">
        <v>0</v>
      </c>
      <c r="O551" s="21">
        <v>0</v>
      </c>
      <c r="P551" s="21">
        <v>0</v>
      </c>
      <c r="Q551" s="21">
        <v>0</v>
      </c>
      <c r="R551" s="53">
        <v>0</v>
      </c>
      <c r="S551" s="22">
        <v>0</v>
      </c>
      <c r="T551" s="54">
        <v>0</v>
      </c>
      <c r="U551" s="31"/>
      <c r="V551" s="32"/>
      <c r="W551" s="31"/>
      <c r="X551" s="31"/>
    </row>
    <row r="552" spans="1:24" ht="15">
      <c r="A552" s="35"/>
      <c r="B552" s="33"/>
      <c r="C552" s="33"/>
      <c r="D552" s="34"/>
      <c r="E552" s="25">
        <v>0</v>
      </c>
      <c r="F552" s="21">
        <v>0</v>
      </c>
      <c r="G552" s="52">
        <v>0</v>
      </c>
      <c r="H552" s="21">
        <v>0</v>
      </c>
      <c r="I552" s="53">
        <v>0</v>
      </c>
      <c r="J552" s="21">
        <v>0</v>
      </c>
      <c r="K552" s="54">
        <v>0</v>
      </c>
      <c r="L552" s="25">
        <v>0</v>
      </c>
      <c r="M552" s="21">
        <v>0</v>
      </c>
      <c r="N552" s="52">
        <v>0</v>
      </c>
      <c r="O552" s="21">
        <v>0</v>
      </c>
      <c r="P552" s="21">
        <v>0</v>
      </c>
      <c r="Q552" s="21">
        <v>0</v>
      </c>
      <c r="R552" s="53">
        <v>0</v>
      </c>
      <c r="S552" s="22">
        <v>0</v>
      </c>
      <c r="T552" s="54">
        <v>0</v>
      </c>
      <c r="U552" s="31"/>
      <c r="V552" s="32"/>
      <c r="W552" s="31"/>
      <c r="X552" s="31"/>
    </row>
    <row r="553" spans="1:24" ht="15">
      <c r="A553" s="35"/>
      <c r="B553" s="33"/>
      <c r="C553" s="33"/>
      <c r="D553" s="34"/>
      <c r="E553" s="25">
        <v>0</v>
      </c>
      <c r="F553" s="21">
        <v>0</v>
      </c>
      <c r="G553" s="52">
        <v>0</v>
      </c>
      <c r="H553" s="21">
        <v>0</v>
      </c>
      <c r="I553" s="53">
        <v>0</v>
      </c>
      <c r="J553" s="21">
        <v>0</v>
      </c>
      <c r="K553" s="54">
        <v>0</v>
      </c>
      <c r="L553" s="25">
        <v>0</v>
      </c>
      <c r="M553" s="21">
        <v>0</v>
      </c>
      <c r="N553" s="52">
        <v>0</v>
      </c>
      <c r="O553" s="21">
        <v>0</v>
      </c>
      <c r="P553" s="21">
        <v>0</v>
      </c>
      <c r="Q553" s="21">
        <v>0</v>
      </c>
      <c r="R553" s="53">
        <v>0</v>
      </c>
      <c r="S553" s="22">
        <v>0</v>
      </c>
      <c r="T553" s="54">
        <v>0</v>
      </c>
      <c r="U553" s="31"/>
      <c r="V553" s="32"/>
      <c r="W553" s="31"/>
      <c r="X553" s="31"/>
    </row>
    <row r="554" spans="1:24" s="29" customFormat="1" ht="15">
      <c r="A554" s="35"/>
      <c r="B554" s="33"/>
      <c r="C554" s="33"/>
      <c r="D554" s="34"/>
      <c r="E554" s="25">
        <v>0</v>
      </c>
      <c r="F554" s="21">
        <v>0</v>
      </c>
      <c r="G554" s="52">
        <v>0</v>
      </c>
      <c r="H554" s="21">
        <v>0</v>
      </c>
      <c r="I554" s="53">
        <v>0</v>
      </c>
      <c r="J554" s="21">
        <v>0</v>
      </c>
      <c r="K554" s="54">
        <v>0</v>
      </c>
      <c r="L554" s="25">
        <v>0</v>
      </c>
      <c r="M554" s="21">
        <v>0</v>
      </c>
      <c r="N554" s="52">
        <v>0</v>
      </c>
      <c r="O554" s="21">
        <v>0</v>
      </c>
      <c r="P554" s="21">
        <v>0</v>
      </c>
      <c r="Q554" s="21">
        <v>0</v>
      </c>
      <c r="R554" s="53">
        <v>0</v>
      </c>
      <c r="S554" s="22">
        <v>0</v>
      </c>
      <c r="T554" s="54">
        <v>0</v>
      </c>
      <c r="U554" s="36"/>
      <c r="V554" s="37"/>
      <c r="W554" s="36"/>
      <c r="X554" s="36"/>
    </row>
    <row r="555" spans="1:24" s="29" customFormat="1" ht="15">
      <c r="A555" s="35"/>
      <c r="B555" s="33"/>
      <c r="C555" s="33"/>
      <c r="D555" s="34"/>
      <c r="E555" s="25">
        <v>0</v>
      </c>
      <c r="F555" s="21">
        <v>0</v>
      </c>
      <c r="G555" s="52">
        <v>0</v>
      </c>
      <c r="H555" s="21">
        <v>0</v>
      </c>
      <c r="I555" s="53">
        <v>0</v>
      </c>
      <c r="J555" s="21">
        <v>0</v>
      </c>
      <c r="K555" s="54">
        <v>0</v>
      </c>
      <c r="L555" s="25">
        <v>0</v>
      </c>
      <c r="M555" s="21">
        <v>0</v>
      </c>
      <c r="N555" s="52">
        <v>0</v>
      </c>
      <c r="O555" s="21">
        <v>0</v>
      </c>
      <c r="P555" s="21">
        <v>0</v>
      </c>
      <c r="Q555" s="21">
        <v>0</v>
      </c>
      <c r="R555" s="53">
        <v>0</v>
      </c>
      <c r="S555" s="22">
        <v>0</v>
      </c>
      <c r="T555" s="54">
        <v>0</v>
      </c>
      <c r="U555" s="36"/>
      <c r="V555" s="37"/>
      <c r="W555" s="36"/>
      <c r="X555" s="36"/>
    </row>
    <row r="556" spans="1:24" s="57" customFormat="1" ht="15">
      <c r="A556" s="55" t="s">
        <v>16</v>
      </c>
      <c r="B556" s="55"/>
      <c r="C556" s="55"/>
      <c r="D556" s="55"/>
      <c r="E556" s="56">
        <f>SUM(E534:E555)</f>
        <v>8</v>
      </c>
      <c r="F556" s="56">
        <f aca="true" t="shared" si="15" ref="F556:T556">SUM(F534:F555)</f>
        <v>6</v>
      </c>
      <c r="G556" s="56">
        <f t="shared" si="15"/>
        <v>75</v>
      </c>
      <c r="H556" s="56">
        <f t="shared" si="15"/>
        <v>2</v>
      </c>
      <c r="I556" s="56">
        <f t="shared" si="15"/>
        <v>25</v>
      </c>
      <c r="J556" s="56">
        <f t="shared" si="15"/>
        <v>0</v>
      </c>
      <c r="K556" s="56">
        <f t="shared" si="15"/>
        <v>0</v>
      </c>
      <c r="L556" s="56">
        <f t="shared" si="15"/>
        <v>19</v>
      </c>
      <c r="M556" s="56">
        <f t="shared" si="15"/>
        <v>2</v>
      </c>
      <c r="N556" s="56">
        <f t="shared" si="15"/>
        <v>10.5263157894737</v>
      </c>
      <c r="O556" s="56">
        <f t="shared" si="15"/>
        <v>17</v>
      </c>
      <c r="P556" s="56">
        <f t="shared" si="15"/>
        <v>0</v>
      </c>
      <c r="Q556" s="56">
        <f t="shared" si="15"/>
        <v>17</v>
      </c>
      <c r="R556" s="56">
        <f t="shared" si="15"/>
        <v>89.4736842105263</v>
      </c>
      <c r="S556" s="56">
        <f t="shared" si="15"/>
        <v>0</v>
      </c>
      <c r="T556" s="56">
        <f t="shared" si="15"/>
        <v>0</v>
      </c>
      <c r="U556" s="31"/>
      <c r="V556" s="32"/>
      <c r="W556" s="31"/>
      <c r="X556" s="31"/>
    </row>
    <row r="557" spans="1:22" s="57" customFormat="1" ht="15">
      <c r="A557" s="58" t="s">
        <v>22</v>
      </c>
      <c r="B557" s="58"/>
      <c r="C557" s="58"/>
      <c r="D557" s="58"/>
      <c r="E557" s="25">
        <f>SUM(E556)</f>
        <v>8</v>
      </c>
      <c r="F557" s="21">
        <f>F556</f>
        <v>6</v>
      </c>
      <c r="G557" s="52">
        <f>IF(F557&gt;0,(F557*100/(E557-J557)),0)</f>
        <v>75</v>
      </c>
      <c r="H557" s="21">
        <f>H556</f>
        <v>2</v>
      </c>
      <c r="I557" s="53">
        <f>IF(H557&gt;0,(H557*100/(E557-J557)),0)</f>
        <v>25</v>
      </c>
      <c r="J557" s="21">
        <f>J556</f>
        <v>0</v>
      </c>
      <c r="K557" s="54">
        <f>IF(J557&gt;0,(J557*100/E557),0)</f>
        <v>0</v>
      </c>
      <c r="L557" s="25">
        <f>L556</f>
        <v>19</v>
      </c>
      <c r="M557" s="21">
        <f>M556</f>
        <v>2</v>
      </c>
      <c r="N557" s="52">
        <f>IF(M557&gt;0,(M557*100/(L557-S557)),0)</f>
        <v>10.526315789473685</v>
      </c>
      <c r="O557" s="21">
        <f>O556</f>
        <v>17</v>
      </c>
      <c r="P557" s="21">
        <f>P556</f>
        <v>0</v>
      </c>
      <c r="Q557" s="21">
        <f>Q556</f>
        <v>17</v>
      </c>
      <c r="R557" s="53" t="s">
        <v>50</v>
      </c>
      <c r="S557" s="21">
        <f>S556</f>
        <v>0</v>
      </c>
      <c r="T557" s="54">
        <f>IF(S557&gt;0,(S557*100/L557),0)</f>
        <v>0</v>
      </c>
      <c r="V557" s="59"/>
    </row>
    <row r="561" spans="1:20" ht="18.75">
      <c r="A561" s="2" t="s">
        <v>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1" ht="18.75">
      <c r="A562" s="2" t="s">
        <v>49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66"/>
    </row>
    <row r="563" s="5" customFormat="1" ht="15"/>
    <row r="564" spans="1:21" ht="17.25">
      <c r="A564" s="6" t="s">
        <v>2</v>
      </c>
      <c r="B564" s="6"/>
      <c r="C564" s="7" t="s">
        <v>3</v>
      </c>
      <c r="D564" s="7"/>
      <c r="E564" s="6" t="s">
        <v>4</v>
      </c>
      <c r="F564" s="6"/>
      <c r="G564" s="6"/>
      <c r="H564" s="6"/>
      <c r="I564" s="6"/>
      <c r="J564" s="6"/>
      <c r="K564" s="6"/>
      <c r="L564" s="6" t="s">
        <v>5</v>
      </c>
      <c r="M564" s="6"/>
      <c r="N564" s="6"/>
      <c r="O564" s="6"/>
      <c r="P564" s="6"/>
      <c r="Q564" s="6"/>
      <c r="R564" s="6"/>
      <c r="S564" s="6"/>
      <c r="T564" s="6"/>
      <c r="U564" s="66"/>
    </row>
    <row r="565" spans="1:21" ht="16.5">
      <c r="A565" s="8" t="s">
        <v>6</v>
      </c>
      <c r="B565" s="8" t="s">
        <v>7</v>
      </c>
      <c r="C565" s="7"/>
      <c r="D565" s="7"/>
      <c r="E565" s="9" t="s">
        <v>8</v>
      </c>
      <c r="F565" s="10" t="s">
        <v>9</v>
      </c>
      <c r="G565" s="10"/>
      <c r="H565" s="11" t="s">
        <v>10</v>
      </c>
      <c r="I565" s="11"/>
      <c r="J565" s="12" t="s">
        <v>11</v>
      </c>
      <c r="K565" s="12"/>
      <c r="L565" s="9" t="s">
        <v>8</v>
      </c>
      <c r="M565" s="10" t="s">
        <v>9</v>
      </c>
      <c r="N565" s="10"/>
      <c r="O565" s="11" t="s">
        <v>10</v>
      </c>
      <c r="P565" s="11"/>
      <c r="Q565" s="11"/>
      <c r="R565" s="11"/>
      <c r="S565" s="12" t="s">
        <v>11</v>
      </c>
      <c r="T565" s="12"/>
      <c r="U565" s="67"/>
    </row>
    <row r="566" spans="1:20" ht="15">
      <c r="A566" s="8"/>
      <c r="B566" s="8"/>
      <c r="C566" s="7"/>
      <c r="D566" s="7"/>
      <c r="E566" s="9"/>
      <c r="F566" s="8" t="s">
        <v>12</v>
      </c>
      <c r="G566" s="14" t="s">
        <v>13</v>
      </c>
      <c r="H566" s="8" t="s">
        <v>12</v>
      </c>
      <c r="I566" s="15" t="s">
        <v>13</v>
      </c>
      <c r="J566" s="8" t="s">
        <v>8</v>
      </c>
      <c r="K566" s="16" t="s">
        <v>13</v>
      </c>
      <c r="L566" s="9"/>
      <c r="M566" s="8" t="s">
        <v>12</v>
      </c>
      <c r="N566" s="14" t="s">
        <v>13</v>
      </c>
      <c r="O566" s="6" t="s">
        <v>12</v>
      </c>
      <c r="P566" s="6"/>
      <c r="Q566" s="6"/>
      <c r="R566" s="15" t="s">
        <v>13</v>
      </c>
      <c r="S566" s="8" t="s">
        <v>8</v>
      </c>
      <c r="T566" s="16" t="s">
        <v>13</v>
      </c>
    </row>
    <row r="567" spans="1:20" ht="15">
      <c r="A567" s="8"/>
      <c r="B567" s="8"/>
      <c r="C567" s="7"/>
      <c r="D567" s="7"/>
      <c r="E567" s="9"/>
      <c r="F567" s="8"/>
      <c r="G567" s="14"/>
      <c r="H567" s="8"/>
      <c r="I567" s="15"/>
      <c r="J567" s="8"/>
      <c r="K567" s="16"/>
      <c r="L567" s="9"/>
      <c r="M567" s="8"/>
      <c r="N567" s="14"/>
      <c r="O567" s="6" t="s">
        <v>14</v>
      </c>
      <c r="P567" s="21" t="s">
        <v>15</v>
      </c>
      <c r="Q567" s="21" t="s">
        <v>16</v>
      </c>
      <c r="R567" s="15"/>
      <c r="S567" s="8"/>
      <c r="T567" s="16"/>
    </row>
    <row r="568" spans="1:20" ht="1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1:20" ht="15">
      <c r="A569" s="23">
        <v>41456</v>
      </c>
      <c r="B569" s="23">
        <v>41639</v>
      </c>
      <c r="C569" s="23" t="s">
        <v>17</v>
      </c>
      <c r="D569" s="24" t="s">
        <v>24</v>
      </c>
      <c r="E569" s="25">
        <v>2</v>
      </c>
      <c r="F569" s="21">
        <v>1</v>
      </c>
      <c r="G569" s="52">
        <v>50</v>
      </c>
      <c r="H569" s="21">
        <v>1</v>
      </c>
      <c r="I569" s="53">
        <v>50</v>
      </c>
      <c r="J569" s="21">
        <v>0</v>
      </c>
      <c r="K569" s="54">
        <v>0</v>
      </c>
      <c r="L569" s="25">
        <v>0</v>
      </c>
      <c r="M569" s="21">
        <v>0</v>
      </c>
      <c r="N569" s="52">
        <v>0</v>
      </c>
      <c r="O569" s="21">
        <v>0</v>
      </c>
      <c r="P569" s="21">
        <v>0</v>
      </c>
      <c r="Q569" s="21">
        <v>0</v>
      </c>
      <c r="R569" s="53">
        <v>0</v>
      </c>
      <c r="S569" s="22">
        <v>0</v>
      </c>
      <c r="T569" s="54">
        <v>0</v>
      </c>
    </row>
    <row r="570" spans="1:20" ht="15">
      <c r="A570" s="23"/>
      <c r="B570" s="23"/>
      <c r="C570" s="23"/>
      <c r="D570" s="24"/>
      <c r="E570" s="25">
        <v>0</v>
      </c>
      <c r="F570" s="21">
        <v>0</v>
      </c>
      <c r="G570" s="52">
        <v>0</v>
      </c>
      <c r="H570" s="21">
        <v>0</v>
      </c>
      <c r="I570" s="53">
        <v>0</v>
      </c>
      <c r="J570" s="21">
        <v>0</v>
      </c>
      <c r="K570" s="54">
        <v>0</v>
      </c>
      <c r="L570" s="25">
        <v>0</v>
      </c>
      <c r="M570" s="21">
        <v>0</v>
      </c>
      <c r="N570" s="52">
        <v>0</v>
      </c>
      <c r="O570" s="21">
        <v>0</v>
      </c>
      <c r="P570" s="21">
        <v>0</v>
      </c>
      <c r="Q570" s="21">
        <v>0</v>
      </c>
      <c r="R570" s="53">
        <v>0</v>
      </c>
      <c r="S570" s="22">
        <v>0</v>
      </c>
      <c r="T570" s="54">
        <v>0</v>
      </c>
    </row>
    <row r="571" spans="1:20" ht="15">
      <c r="A571" s="23"/>
      <c r="B571" s="23"/>
      <c r="C571" s="23"/>
      <c r="D571" s="24"/>
      <c r="E571" s="25">
        <v>0</v>
      </c>
      <c r="F571" s="21">
        <v>0</v>
      </c>
      <c r="G571" s="52">
        <v>0</v>
      </c>
      <c r="H571" s="21">
        <v>0</v>
      </c>
      <c r="I571" s="53">
        <v>0</v>
      </c>
      <c r="J571" s="21">
        <v>0</v>
      </c>
      <c r="K571" s="54">
        <v>0</v>
      </c>
      <c r="L571" s="25">
        <v>0</v>
      </c>
      <c r="M571" s="21">
        <v>0</v>
      </c>
      <c r="N571" s="52">
        <v>0</v>
      </c>
      <c r="O571" s="21">
        <v>0</v>
      </c>
      <c r="P571" s="21">
        <v>0</v>
      </c>
      <c r="Q571" s="21">
        <v>0</v>
      </c>
      <c r="R571" s="53">
        <v>0</v>
      </c>
      <c r="S571" s="22">
        <v>0</v>
      </c>
      <c r="T571" s="54">
        <v>0</v>
      </c>
    </row>
    <row r="572" spans="1:20" ht="15">
      <c r="A572" s="33"/>
      <c r="B572" s="33"/>
      <c r="C572" s="33"/>
      <c r="D572" s="34"/>
      <c r="E572" s="25">
        <v>0</v>
      </c>
      <c r="F572" s="21">
        <v>0</v>
      </c>
      <c r="G572" s="52">
        <v>0</v>
      </c>
      <c r="H572" s="21">
        <v>0</v>
      </c>
      <c r="I572" s="53">
        <v>0</v>
      </c>
      <c r="J572" s="21">
        <v>0</v>
      </c>
      <c r="K572" s="54">
        <v>0</v>
      </c>
      <c r="L572" s="25">
        <v>0</v>
      </c>
      <c r="M572" s="21">
        <v>0</v>
      </c>
      <c r="N572" s="52">
        <v>0</v>
      </c>
      <c r="O572" s="21">
        <v>0</v>
      </c>
      <c r="P572" s="21">
        <v>0</v>
      </c>
      <c r="Q572" s="21">
        <v>0</v>
      </c>
      <c r="R572" s="53">
        <v>0</v>
      </c>
      <c r="S572" s="22">
        <v>0</v>
      </c>
      <c r="T572" s="54">
        <v>0</v>
      </c>
    </row>
    <row r="573" spans="1:20" ht="15">
      <c r="A573" s="33"/>
      <c r="B573" s="33"/>
      <c r="C573" s="33"/>
      <c r="D573" s="34"/>
      <c r="E573" s="25">
        <v>0</v>
      </c>
      <c r="F573" s="21">
        <v>0</v>
      </c>
      <c r="G573" s="52">
        <v>0</v>
      </c>
      <c r="H573" s="21">
        <v>0</v>
      </c>
      <c r="I573" s="53">
        <v>0</v>
      </c>
      <c r="J573" s="21">
        <v>0</v>
      </c>
      <c r="K573" s="54">
        <v>0</v>
      </c>
      <c r="L573" s="25">
        <v>0</v>
      </c>
      <c r="M573" s="21">
        <v>0</v>
      </c>
      <c r="N573" s="52">
        <v>0</v>
      </c>
      <c r="O573" s="21">
        <v>0</v>
      </c>
      <c r="P573" s="21">
        <v>0</v>
      </c>
      <c r="Q573" s="21">
        <v>0</v>
      </c>
      <c r="R573" s="53">
        <v>0</v>
      </c>
      <c r="S573" s="22">
        <v>0</v>
      </c>
      <c r="T573" s="54">
        <v>0</v>
      </c>
    </row>
    <row r="574" spans="1:20" ht="15">
      <c r="A574" s="33"/>
      <c r="B574" s="33"/>
      <c r="C574" s="33"/>
      <c r="D574" s="34"/>
      <c r="E574" s="25">
        <v>0</v>
      </c>
      <c r="F574" s="21">
        <v>0</v>
      </c>
      <c r="G574" s="52">
        <v>0</v>
      </c>
      <c r="H574" s="21">
        <v>0</v>
      </c>
      <c r="I574" s="53">
        <v>0</v>
      </c>
      <c r="J574" s="21">
        <v>0</v>
      </c>
      <c r="K574" s="54">
        <v>0</v>
      </c>
      <c r="L574" s="25">
        <v>0</v>
      </c>
      <c r="M574" s="21">
        <v>0</v>
      </c>
      <c r="N574" s="52">
        <v>0</v>
      </c>
      <c r="O574" s="21">
        <v>0</v>
      </c>
      <c r="P574" s="21">
        <v>0</v>
      </c>
      <c r="Q574" s="21">
        <v>0</v>
      </c>
      <c r="R574" s="53">
        <v>0</v>
      </c>
      <c r="S574" s="22">
        <v>0</v>
      </c>
      <c r="T574" s="54">
        <v>0</v>
      </c>
    </row>
    <row r="575" spans="1:20" ht="15">
      <c r="A575" s="33"/>
      <c r="B575" s="33"/>
      <c r="C575" s="33"/>
      <c r="D575" s="34"/>
      <c r="E575" s="25">
        <v>0</v>
      </c>
      <c r="F575" s="21">
        <v>0</v>
      </c>
      <c r="G575" s="52">
        <v>0</v>
      </c>
      <c r="H575" s="21">
        <v>0</v>
      </c>
      <c r="I575" s="53">
        <v>0</v>
      </c>
      <c r="J575" s="21">
        <v>0</v>
      </c>
      <c r="K575" s="54">
        <v>0</v>
      </c>
      <c r="L575" s="25">
        <v>0</v>
      </c>
      <c r="M575" s="21">
        <v>0</v>
      </c>
      <c r="N575" s="52">
        <v>0</v>
      </c>
      <c r="O575" s="21">
        <v>0</v>
      </c>
      <c r="P575" s="21">
        <v>0</v>
      </c>
      <c r="Q575" s="21">
        <v>0</v>
      </c>
      <c r="R575" s="53">
        <v>0</v>
      </c>
      <c r="S575" s="22">
        <v>0</v>
      </c>
      <c r="T575" s="54">
        <v>0</v>
      </c>
    </row>
    <row r="576" spans="1:20" ht="15">
      <c r="A576" s="33"/>
      <c r="B576" s="33"/>
      <c r="C576" s="33"/>
      <c r="D576" s="34"/>
      <c r="E576" s="25">
        <v>0</v>
      </c>
      <c r="F576" s="21">
        <v>0</v>
      </c>
      <c r="G576" s="52">
        <v>0</v>
      </c>
      <c r="H576" s="21">
        <v>0</v>
      </c>
      <c r="I576" s="53">
        <v>0</v>
      </c>
      <c r="J576" s="21">
        <v>0</v>
      </c>
      <c r="K576" s="54">
        <v>0</v>
      </c>
      <c r="L576" s="25">
        <v>0</v>
      </c>
      <c r="M576" s="21">
        <v>0</v>
      </c>
      <c r="N576" s="52">
        <v>0</v>
      </c>
      <c r="O576" s="21">
        <v>0</v>
      </c>
      <c r="P576" s="21">
        <v>0</v>
      </c>
      <c r="Q576" s="21">
        <v>0</v>
      </c>
      <c r="R576" s="53">
        <v>0</v>
      </c>
      <c r="S576" s="22">
        <v>0</v>
      </c>
      <c r="T576" s="54">
        <v>0</v>
      </c>
    </row>
    <row r="577" spans="1:20" ht="15">
      <c r="A577" s="33"/>
      <c r="B577" s="33"/>
      <c r="C577" s="33"/>
      <c r="D577" s="34"/>
      <c r="E577" s="25">
        <v>0</v>
      </c>
      <c r="F577" s="21">
        <v>0</v>
      </c>
      <c r="G577" s="52">
        <v>0</v>
      </c>
      <c r="H577" s="21">
        <v>0</v>
      </c>
      <c r="I577" s="53">
        <v>0</v>
      </c>
      <c r="J577" s="21">
        <v>0</v>
      </c>
      <c r="K577" s="54">
        <v>0</v>
      </c>
      <c r="L577" s="25">
        <v>0</v>
      </c>
      <c r="M577" s="21">
        <v>0</v>
      </c>
      <c r="N577" s="52">
        <v>0</v>
      </c>
      <c r="O577" s="21">
        <v>0</v>
      </c>
      <c r="P577" s="21">
        <v>0</v>
      </c>
      <c r="Q577" s="21">
        <v>0</v>
      </c>
      <c r="R577" s="53">
        <v>0</v>
      </c>
      <c r="S577" s="22">
        <v>0</v>
      </c>
      <c r="T577" s="54">
        <v>0</v>
      </c>
    </row>
    <row r="578" spans="1:20" ht="15">
      <c r="A578" s="33"/>
      <c r="B578" s="33"/>
      <c r="C578" s="33"/>
      <c r="D578" s="34"/>
      <c r="E578" s="25">
        <v>0</v>
      </c>
      <c r="F578" s="21">
        <v>0</v>
      </c>
      <c r="G578" s="52">
        <v>0</v>
      </c>
      <c r="H578" s="21">
        <v>0</v>
      </c>
      <c r="I578" s="53">
        <v>0</v>
      </c>
      <c r="J578" s="21">
        <v>0</v>
      </c>
      <c r="K578" s="54">
        <v>0</v>
      </c>
      <c r="L578" s="25">
        <v>0</v>
      </c>
      <c r="M578" s="21">
        <v>0</v>
      </c>
      <c r="N578" s="52">
        <v>0</v>
      </c>
      <c r="O578" s="21">
        <v>0</v>
      </c>
      <c r="P578" s="21">
        <v>0</v>
      </c>
      <c r="Q578" s="21">
        <v>0</v>
      </c>
      <c r="R578" s="53">
        <v>0</v>
      </c>
      <c r="S578" s="22">
        <v>0</v>
      </c>
      <c r="T578" s="54">
        <v>0</v>
      </c>
    </row>
    <row r="579" spans="1:20" ht="15">
      <c r="A579" s="33"/>
      <c r="B579" s="33"/>
      <c r="C579" s="33"/>
      <c r="D579" s="34"/>
      <c r="E579" s="25">
        <v>0</v>
      </c>
      <c r="F579" s="21">
        <v>0</v>
      </c>
      <c r="G579" s="52">
        <v>0</v>
      </c>
      <c r="H579" s="21">
        <v>0</v>
      </c>
      <c r="I579" s="53">
        <v>0</v>
      </c>
      <c r="J579" s="21">
        <v>0</v>
      </c>
      <c r="K579" s="54">
        <v>0</v>
      </c>
      <c r="L579" s="25">
        <v>0</v>
      </c>
      <c r="M579" s="21">
        <v>0</v>
      </c>
      <c r="N579" s="52">
        <v>0</v>
      </c>
      <c r="O579" s="21">
        <v>0</v>
      </c>
      <c r="P579" s="21">
        <v>0</v>
      </c>
      <c r="Q579" s="21">
        <v>0</v>
      </c>
      <c r="R579" s="53">
        <v>0</v>
      </c>
      <c r="S579" s="22">
        <v>0</v>
      </c>
      <c r="T579" s="54">
        <v>0</v>
      </c>
    </row>
    <row r="580" spans="1:20" ht="15">
      <c r="A580" s="33"/>
      <c r="B580" s="33"/>
      <c r="C580" s="33"/>
      <c r="D580" s="34"/>
      <c r="E580" s="25">
        <v>0</v>
      </c>
      <c r="F580" s="21">
        <v>0</v>
      </c>
      <c r="G580" s="52">
        <v>0</v>
      </c>
      <c r="H580" s="21">
        <v>0</v>
      </c>
      <c r="I580" s="53">
        <v>0</v>
      </c>
      <c r="J580" s="21">
        <v>0</v>
      </c>
      <c r="K580" s="54">
        <v>0</v>
      </c>
      <c r="L580" s="25">
        <v>0</v>
      </c>
      <c r="M580" s="21">
        <v>0</v>
      </c>
      <c r="N580" s="52">
        <v>0</v>
      </c>
      <c r="O580" s="21">
        <v>0</v>
      </c>
      <c r="P580" s="21">
        <v>0</v>
      </c>
      <c r="Q580" s="21">
        <v>0</v>
      </c>
      <c r="R580" s="53">
        <v>0</v>
      </c>
      <c r="S580" s="22">
        <v>0</v>
      </c>
      <c r="T580" s="54">
        <v>0</v>
      </c>
    </row>
    <row r="581" spans="1:20" ht="15">
      <c r="A581" s="33"/>
      <c r="B581" s="33"/>
      <c r="C581" s="33"/>
      <c r="D581" s="34"/>
      <c r="E581" s="25">
        <v>0</v>
      </c>
      <c r="F581" s="21">
        <v>0</v>
      </c>
      <c r="G581" s="52">
        <v>0</v>
      </c>
      <c r="H581" s="21">
        <v>0</v>
      </c>
      <c r="I581" s="53">
        <v>0</v>
      </c>
      <c r="J581" s="21">
        <v>0</v>
      </c>
      <c r="K581" s="54">
        <v>0</v>
      </c>
      <c r="L581" s="25">
        <v>0</v>
      </c>
      <c r="M581" s="21">
        <v>0</v>
      </c>
      <c r="N581" s="52">
        <v>0</v>
      </c>
      <c r="O581" s="21">
        <v>0</v>
      </c>
      <c r="P581" s="21">
        <v>0</v>
      </c>
      <c r="Q581" s="21">
        <v>0</v>
      </c>
      <c r="R581" s="53">
        <v>0</v>
      </c>
      <c r="S581" s="22">
        <v>0</v>
      </c>
      <c r="T581" s="54">
        <v>0</v>
      </c>
    </row>
    <row r="582" spans="1:20" ht="15">
      <c r="A582" s="33"/>
      <c r="B582" s="33"/>
      <c r="C582" s="33"/>
      <c r="D582" s="34"/>
      <c r="E582" s="25">
        <v>0</v>
      </c>
      <c r="F582" s="21">
        <v>0</v>
      </c>
      <c r="G582" s="52">
        <v>0</v>
      </c>
      <c r="H582" s="21">
        <v>0</v>
      </c>
      <c r="I582" s="53">
        <v>0</v>
      </c>
      <c r="J582" s="21">
        <v>0</v>
      </c>
      <c r="K582" s="54">
        <v>0</v>
      </c>
      <c r="L582" s="25">
        <v>0</v>
      </c>
      <c r="M582" s="21">
        <v>0</v>
      </c>
      <c r="N582" s="52">
        <v>0</v>
      </c>
      <c r="O582" s="21">
        <v>0</v>
      </c>
      <c r="P582" s="21">
        <v>0</v>
      </c>
      <c r="Q582" s="21">
        <v>0</v>
      </c>
      <c r="R582" s="53">
        <v>0</v>
      </c>
      <c r="S582" s="22">
        <v>0</v>
      </c>
      <c r="T582" s="54">
        <v>0</v>
      </c>
    </row>
    <row r="583" spans="1:20" ht="15">
      <c r="A583" s="33"/>
      <c r="B583" s="33"/>
      <c r="C583" s="33"/>
      <c r="D583" s="34"/>
      <c r="E583" s="25">
        <v>0</v>
      </c>
      <c r="F583" s="21">
        <v>0</v>
      </c>
      <c r="G583" s="52">
        <v>0</v>
      </c>
      <c r="H583" s="21">
        <v>0</v>
      </c>
      <c r="I583" s="53">
        <v>0</v>
      </c>
      <c r="J583" s="21">
        <v>0</v>
      </c>
      <c r="K583" s="54">
        <v>0</v>
      </c>
      <c r="L583" s="25">
        <v>0</v>
      </c>
      <c r="M583" s="21">
        <v>0</v>
      </c>
      <c r="N583" s="52">
        <v>0</v>
      </c>
      <c r="O583" s="21">
        <v>0</v>
      </c>
      <c r="P583" s="21">
        <v>0</v>
      </c>
      <c r="Q583" s="21">
        <v>0</v>
      </c>
      <c r="R583" s="53">
        <v>0</v>
      </c>
      <c r="S583" s="22">
        <v>0</v>
      </c>
      <c r="T583" s="54">
        <v>0</v>
      </c>
    </row>
    <row r="584" spans="1:20" ht="15">
      <c r="A584" s="33"/>
      <c r="B584" s="33"/>
      <c r="C584" s="33"/>
      <c r="D584" s="34"/>
      <c r="E584" s="25">
        <v>0</v>
      </c>
      <c r="F584" s="21">
        <v>0</v>
      </c>
      <c r="G584" s="52">
        <v>0</v>
      </c>
      <c r="H584" s="21">
        <v>0</v>
      </c>
      <c r="I584" s="53">
        <v>0</v>
      </c>
      <c r="J584" s="21">
        <v>0</v>
      </c>
      <c r="K584" s="54">
        <v>0</v>
      </c>
      <c r="L584" s="25">
        <v>0</v>
      </c>
      <c r="M584" s="21">
        <v>0</v>
      </c>
      <c r="N584" s="52">
        <v>0</v>
      </c>
      <c r="O584" s="21">
        <v>0</v>
      </c>
      <c r="P584" s="21">
        <v>0</v>
      </c>
      <c r="Q584" s="21">
        <v>0</v>
      </c>
      <c r="R584" s="53">
        <v>0</v>
      </c>
      <c r="S584" s="22">
        <v>0</v>
      </c>
      <c r="T584" s="54">
        <v>0</v>
      </c>
    </row>
    <row r="585" spans="1:20" ht="15">
      <c r="A585" s="33"/>
      <c r="B585" s="33"/>
      <c r="C585" s="33"/>
      <c r="D585" s="34"/>
      <c r="E585" s="25">
        <v>0</v>
      </c>
      <c r="F585" s="21">
        <v>0</v>
      </c>
      <c r="G585" s="52">
        <v>0</v>
      </c>
      <c r="H585" s="21">
        <v>0</v>
      </c>
      <c r="I585" s="53">
        <v>0</v>
      </c>
      <c r="J585" s="21">
        <v>0</v>
      </c>
      <c r="K585" s="54">
        <v>0</v>
      </c>
      <c r="L585" s="25">
        <v>0</v>
      </c>
      <c r="M585" s="21">
        <v>0</v>
      </c>
      <c r="N585" s="52">
        <v>0</v>
      </c>
      <c r="O585" s="21">
        <v>0</v>
      </c>
      <c r="P585" s="21">
        <v>0</v>
      </c>
      <c r="Q585" s="21">
        <v>0</v>
      </c>
      <c r="R585" s="53">
        <v>0</v>
      </c>
      <c r="S585" s="22">
        <v>0</v>
      </c>
      <c r="T585" s="54">
        <v>0</v>
      </c>
    </row>
    <row r="586" spans="1:20" ht="15">
      <c r="A586" s="33"/>
      <c r="B586" s="33"/>
      <c r="C586" s="33"/>
      <c r="D586" s="34"/>
      <c r="E586" s="25">
        <v>0</v>
      </c>
      <c r="F586" s="21">
        <v>0</v>
      </c>
      <c r="G586" s="52">
        <v>0</v>
      </c>
      <c r="H586" s="21">
        <v>0</v>
      </c>
      <c r="I586" s="53">
        <v>0</v>
      </c>
      <c r="J586" s="21">
        <v>0</v>
      </c>
      <c r="K586" s="54">
        <v>0</v>
      </c>
      <c r="L586" s="25">
        <v>0</v>
      </c>
      <c r="M586" s="21">
        <v>0</v>
      </c>
      <c r="N586" s="52">
        <v>0</v>
      </c>
      <c r="O586" s="21">
        <v>0</v>
      </c>
      <c r="P586" s="21">
        <v>0</v>
      </c>
      <c r="Q586" s="21">
        <v>0</v>
      </c>
      <c r="R586" s="53">
        <v>0</v>
      </c>
      <c r="S586" s="22">
        <v>0</v>
      </c>
      <c r="T586" s="54">
        <v>0</v>
      </c>
    </row>
    <row r="587" spans="1:20" ht="15">
      <c r="A587" s="35"/>
      <c r="B587" s="33"/>
      <c r="C587" s="33"/>
      <c r="D587" s="34"/>
      <c r="E587" s="25">
        <v>0</v>
      </c>
      <c r="F587" s="21">
        <v>0</v>
      </c>
      <c r="G587" s="52">
        <v>0</v>
      </c>
      <c r="H587" s="21">
        <v>0</v>
      </c>
      <c r="I587" s="53">
        <v>0</v>
      </c>
      <c r="J587" s="21">
        <v>0</v>
      </c>
      <c r="K587" s="54">
        <v>0</v>
      </c>
      <c r="L587" s="25">
        <v>0</v>
      </c>
      <c r="M587" s="21">
        <v>0</v>
      </c>
      <c r="N587" s="52">
        <v>0</v>
      </c>
      <c r="O587" s="21">
        <v>0</v>
      </c>
      <c r="P587" s="21">
        <v>0</v>
      </c>
      <c r="Q587" s="21">
        <v>0</v>
      </c>
      <c r="R587" s="53">
        <v>0</v>
      </c>
      <c r="S587" s="22">
        <v>0</v>
      </c>
      <c r="T587" s="54">
        <v>0</v>
      </c>
    </row>
    <row r="588" spans="1:20" ht="15">
      <c r="A588" s="35"/>
      <c r="B588" s="33"/>
      <c r="C588" s="33"/>
      <c r="D588" s="34"/>
      <c r="E588" s="25">
        <v>0</v>
      </c>
      <c r="F588" s="21">
        <v>0</v>
      </c>
      <c r="G588" s="52">
        <v>0</v>
      </c>
      <c r="H588" s="21">
        <v>0</v>
      </c>
      <c r="I588" s="53">
        <v>0</v>
      </c>
      <c r="J588" s="21">
        <v>0</v>
      </c>
      <c r="K588" s="54">
        <v>0</v>
      </c>
      <c r="L588" s="25">
        <v>0</v>
      </c>
      <c r="M588" s="21">
        <v>0</v>
      </c>
      <c r="N588" s="52">
        <v>0</v>
      </c>
      <c r="O588" s="21">
        <v>0</v>
      </c>
      <c r="P588" s="21">
        <v>0</v>
      </c>
      <c r="Q588" s="21">
        <v>0</v>
      </c>
      <c r="R588" s="53">
        <v>0</v>
      </c>
      <c r="S588" s="22">
        <v>0</v>
      </c>
      <c r="T588" s="54">
        <v>0</v>
      </c>
    </row>
    <row r="589" spans="1:20" ht="15">
      <c r="A589" s="35"/>
      <c r="B589" s="33"/>
      <c r="C589" s="33"/>
      <c r="D589" s="34"/>
      <c r="E589" s="25">
        <v>0</v>
      </c>
      <c r="F589" s="21">
        <v>0</v>
      </c>
      <c r="G589" s="52">
        <v>0</v>
      </c>
      <c r="H589" s="21">
        <v>0</v>
      </c>
      <c r="I589" s="53">
        <v>0</v>
      </c>
      <c r="J589" s="21">
        <v>0</v>
      </c>
      <c r="K589" s="54">
        <v>0</v>
      </c>
      <c r="L589" s="25">
        <v>0</v>
      </c>
      <c r="M589" s="21">
        <v>0</v>
      </c>
      <c r="N589" s="52">
        <v>0</v>
      </c>
      <c r="O589" s="21">
        <v>0</v>
      </c>
      <c r="P589" s="21">
        <v>0</v>
      </c>
      <c r="Q589" s="21">
        <v>0</v>
      </c>
      <c r="R589" s="53">
        <v>0</v>
      </c>
      <c r="S589" s="22">
        <v>0</v>
      </c>
      <c r="T589" s="54">
        <v>0</v>
      </c>
    </row>
    <row r="590" spans="1:20" ht="15">
      <c r="A590" s="35"/>
      <c r="B590" s="33"/>
      <c r="C590" s="33"/>
      <c r="D590" s="34"/>
      <c r="E590" s="25">
        <v>0</v>
      </c>
      <c r="F590" s="21">
        <v>0</v>
      </c>
      <c r="G590" s="52">
        <v>0</v>
      </c>
      <c r="H590" s="21">
        <v>0</v>
      </c>
      <c r="I590" s="53">
        <v>0</v>
      </c>
      <c r="J590" s="21">
        <v>0</v>
      </c>
      <c r="K590" s="54">
        <v>0</v>
      </c>
      <c r="L590" s="25">
        <v>0</v>
      </c>
      <c r="M590" s="21">
        <v>0</v>
      </c>
      <c r="N590" s="52">
        <v>0</v>
      </c>
      <c r="O590" s="21">
        <v>0</v>
      </c>
      <c r="P590" s="21">
        <v>0</v>
      </c>
      <c r="Q590" s="21">
        <v>0</v>
      </c>
      <c r="R590" s="53">
        <v>0</v>
      </c>
      <c r="S590" s="22">
        <v>0</v>
      </c>
      <c r="T590" s="54">
        <v>0</v>
      </c>
    </row>
    <row r="591" spans="1:20" ht="15">
      <c r="A591" s="55" t="s">
        <v>16</v>
      </c>
      <c r="B591" s="55"/>
      <c r="C591" s="55"/>
      <c r="D591" s="55"/>
      <c r="E591" s="56">
        <f>SUM(E569:E590)</f>
        <v>2</v>
      </c>
      <c r="F591" s="56">
        <f aca="true" t="shared" si="16" ref="F591:T591">SUM(F569:F590)</f>
        <v>1</v>
      </c>
      <c r="G591" s="56">
        <f t="shared" si="16"/>
        <v>50</v>
      </c>
      <c r="H591" s="56">
        <f t="shared" si="16"/>
        <v>1</v>
      </c>
      <c r="I591" s="56">
        <f t="shared" si="16"/>
        <v>50</v>
      </c>
      <c r="J591" s="56">
        <f t="shared" si="16"/>
        <v>0</v>
      </c>
      <c r="K591" s="56">
        <f t="shared" si="16"/>
        <v>0</v>
      </c>
      <c r="L591" s="56">
        <f t="shared" si="16"/>
        <v>0</v>
      </c>
      <c r="M591" s="56">
        <f t="shared" si="16"/>
        <v>0</v>
      </c>
      <c r="N591" s="56">
        <f t="shared" si="16"/>
        <v>0</v>
      </c>
      <c r="O591" s="56">
        <f t="shared" si="16"/>
        <v>0</v>
      </c>
      <c r="P591" s="56">
        <f t="shared" si="16"/>
        <v>0</v>
      </c>
      <c r="Q591" s="56">
        <f t="shared" si="16"/>
        <v>0</v>
      </c>
      <c r="R591" s="56">
        <f t="shared" si="16"/>
        <v>0</v>
      </c>
      <c r="S591" s="56">
        <f t="shared" si="16"/>
        <v>0</v>
      </c>
      <c r="T591" s="56">
        <f t="shared" si="16"/>
        <v>0</v>
      </c>
    </row>
    <row r="592" spans="1:20" ht="15">
      <c r="A592" s="58" t="s">
        <v>22</v>
      </c>
      <c r="B592" s="58"/>
      <c r="C592" s="58"/>
      <c r="D592" s="58"/>
      <c r="E592" s="25">
        <f>SUM(E591)</f>
        <v>2</v>
      </c>
      <c r="F592" s="21">
        <f>F591</f>
        <v>1</v>
      </c>
      <c r="G592" s="52">
        <f>IF(F592&gt;0,(F592*100/(E592-J592)),0)</f>
        <v>50</v>
      </c>
      <c r="H592" s="21">
        <f>H591</f>
        <v>1</v>
      </c>
      <c r="I592" s="53">
        <f>IF(H592&gt;0,(H592*100/(E592-J592)),0)</f>
        <v>50</v>
      </c>
      <c r="J592" s="21">
        <f>J591</f>
        <v>0</v>
      </c>
      <c r="K592" s="54">
        <f>IF(J592&gt;0,(J592*100/E592),0)</f>
        <v>0</v>
      </c>
      <c r="L592" s="25">
        <f>L591</f>
        <v>0</v>
      </c>
      <c r="M592" s="21">
        <f>M591</f>
        <v>0</v>
      </c>
      <c r="N592" s="52">
        <f>IF(M592&gt;0,(M592*100/(L592-S592)),0)</f>
        <v>0</v>
      </c>
      <c r="O592" s="21">
        <f>O591</f>
        <v>0</v>
      </c>
      <c r="P592" s="21">
        <f>P591</f>
        <v>0</v>
      </c>
      <c r="Q592" s="21">
        <f>Q591</f>
        <v>0</v>
      </c>
      <c r="R592" s="53">
        <v>0</v>
      </c>
      <c r="S592" s="21">
        <f>S591</f>
        <v>0</v>
      </c>
      <c r="T592" s="54">
        <f>IF(S592&gt;0,(S592*100/L592),0)</f>
        <v>0</v>
      </c>
    </row>
    <row r="596" spans="1:20" ht="15">
      <c r="A596" s="68" t="s">
        <v>0</v>
      </c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</row>
    <row r="597" spans="1:20" ht="18.75">
      <c r="A597" s="2" t="s">
        <v>51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6" t="s">
        <v>2</v>
      </c>
      <c r="B599" s="6"/>
      <c r="C599" s="8" t="s">
        <v>3</v>
      </c>
      <c r="D599" s="8"/>
      <c r="E599" s="6" t="s">
        <v>4</v>
      </c>
      <c r="F599" s="6"/>
      <c r="G599" s="6"/>
      <c r="H599" s="6"/>
      <c r="I599" s="6"/>
      <c r="J599" s="6"/>
      <c r="K599" s="6"/>
      <c r="L599" s="6" t="s">
        <v>5</v>
      </c>
      <c r="M599" s="6"/>
      <c r="N599" s="6"/>
      <c r="O599" s="6"/>
      <c r="P599" s="6"/>
      <c r="Q599" s="6"/>
      <c r="R599" s="6"/>
      <c r="S599" s="6"/>
      <c r="T599" s="6"/>
    </row>
    <row r="600" spans="1:20" ht="15">
      <c r="A600" s="8" t="s">
        <v>6</v>
      </c>
      <c r="B600" s="8" t="s">
        <v>7</v>
      </c>
      <c r="C600" s="8"/>
      <c r="D600" s="8"/>
      <c r="E600" s="9" t="s">
        <v>8</v>
      </c>
      <c r="F600" s="10" t="s">
        <v>9</v>
      </c>
      <c r="G600" s="10"/>
      <c r="H600" s="11" t="s">
        <v>10</v>
      </c>
      <c r="I600" s="11"/>
      <c r="J600" s="12" t="s">
        <v>11</v>
      </c>
      <c r="K600" s="12"/>
      <c r="L600" s="69" t="s">
        <v>8</v>
      </c>
      <c r="M600" s="10" t="s">
        <v>9</v>
      </c>
      <c r="N600" s="10"/>
      <c r="O600" s="11" t="s">
        <v>10</v>
      </c>
      <c r="P600" s="11"/>
      <c r="Q600" s="11"/>
      <c r="R600" s="11"/>
      <c r="S600" s="12" t="s">
        <v>11</v>
      </c>
      <c r="T600" s="12"/>
    </row>
    <row r="601" spans="1:20" ht="15">
      <c r="A601" s="8"/>
      <c r="B601" s="8"/>
      <c r="C601" s="8"/>
      <c r="D601" s="8"/>
      <c r="E601" s="9"/>
      <c r="F601" s="8" t="s">
        <v>12</v>
      </c>
      <c r="G601" s="70" t="s">
        <v>13</v>
      </c>
      <c r="H601" s="8" t="s">
        <v>12</v>
      </c>
      <c r="I601" s="71" t="s">
        <v>13</v>
      </c>
      <c r="J601" s="8" t="s">
        <v>8</v>
      </c>
      <c r="K601" s="72" t="s">
        <v>13</v>
      </c>
      <c r="L601" s="73"/>
      <c r="M601" s="8" t="s">
        <v>12</v>
      </c>
      <c r="N601" s="70" t="s">
        <v>13</v>
      </c>
      <c r="O601" s="6" t="s">
        <v>12</v>
      </c>
      <c r="P601" s="6"/>
      <c r="Q601" s="6"/>
      <c r="R601" s="71" t="s">
        <v>13</v>
      </c>
      <c r="S601" s="8" t="s">
        <v>8</v>
      </c>
      <c r="T601" s="72" t="s">
        <v>13</v>
      </c>
    </row>
    <row r="602" spans="1:20" ht="15">
      <c r="A602" s="8"/>
      <c r="B602" s="8"/>
      <c r="C602" s="8"/>
      <c r="D602" s="8"/>
      <c r="E602" s="9"/>
      <c r="F602" s="8"/>
      <c r="G602" s="74"/>
      <c r="H602" s="8"/>
      <c r="I602" s="75"/>
      <c r="J602" s="8"/>
      <c r="K602" s="76"/>
      <c r="L602" s="77"/>
      <c r="M602" s="8"/>
      <c r="N602" s="74"/>
      <c r="O602" s="6" t="s">
        <v>14</v>
      </c>
      <c r="P602" s="21" t="s">
        <v>15</v>
      </c>
      <c r="Q602" s="21" t="s">
        <v>16</v>
      </c>
      <c r="R602" s="75"/>
      <c r="S602" s="8"/>
      <c r="T602" s="76"/>
    </row>
    <row r="603" spans="1:20" ht="18.75" customHeight="1">
      <c r="A603" s="5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78"/>
    </row>
    <row r="604" spans="1:20" ht="18.75" customHeight="1">
      <c r="A604" s="23">
        <v>41456</v>
      </c>
      <c r="B604" s="23">
        <v>41639</v>
      </c>
      <c r="C604" s="23" t="s">
        <v>17</v>
      </c>
      <c r="D604" s="24" t="s">
        <v>18</v>
      </c>
      <c r="E604" s="25">
        <v>30</v>
      </c>
      <c r="F604" s="21">
        <v>14</v>
      </c>
      <c r="G604" s="52">
        <v>46.67</v>
      </c>
      <c r="H604" s="21">
        <v>16</v>
      </c>
      <c r="I604" s="53">
        <v>53.33</v>
      </c>
      <c r="J604" s="21">
        <v>0</v>
      </c>
      <c r="K604" s="54">
        <v>0</v>
      </c>
      <c r="L604" s="25">
        <v>19</v>
      </c>
      <c r="M604" s="21">
        <v>12</v>
      </c>
      <c r="N604" s="52">
        <v>63.16</v>
      </c>
      <c r="O604" s="21">
        <v>3</v>
      </c>
      <c r="P604" s="21">
        <v>3</v>
      </c>
      <c r="Q604" s="21">
        <v>6</v>
      </c>
      <c r="R604" s="53">
        <v>31.58</v>
      </c>
      <c r="S604" s="22">
        <v>1</v>
      </c>
      <c r="T604" s="54">
        <v>5</v>
      </c>
    </row>
    <row r="605" spans="1:20" s="5" customFormat="1" ht="15">
      <c r="A605" s="23"/>
      <c r="B605" s="23"/>
      <c r="C605" s="23"/>
      <c r="D605" s="24"/>
      <c r="E605" s="25">
        <v>0</v>
      </c>
      <c r="F605" s="21">
        <v>0</v>
      </c>
      <c r="G605" s="52">
        <v>0</v>
      </c>
      <c r="H605" s="21">
        <v>0</v>
      </c>
      <c r="I605" s="53">
        <v>0</v>
      </c>
      <c r="J605" s="21">
        <v>0</v>
      </c>
      <c r="K605" s="54">
        <v>0</v>
      </c>
      <c r="L605" s="25">
        <v>0</v>
      </c>
      <c r="M605" s="21">
        <v>0</v>
      </c>
      <c r="N605" s="52">
        <v>0</v>
      </c>
      <c r="O605" s="21">
        <v>0</v>
      </c>
      <c r="P605" s="21">
        <v>0</v>
      </c>
      <c r="Q605" s="21">
        <v>0</v>
      </c>
      <c r="R605" s="53">
        <v>0</v>
      </c>
      <c r="S605" s="22">
        <v>0</v>
      </c>
      <c r="T605" s="54">
        <v>0</v>
      </c>
    </row>
    <row r="606" spans="1:20" ht="15">
      <c r="A606" s="23"/>
      <c r="B606" s="23"/>
      <c r="C606" s="23"/>
      <c r="D606" s="24"/>
      <c r="E606" s="25">
        <v>0</v>
      </c>
      <c r="F606" s="21">
        <v>0</v>
      </c>
      <c r="G606" s="52">
        <v>0</v>
      </c>
      <c r="H606" s="21">
        <v>0</v>
      </c>
      <c r="I606" s="53">
        <v>0</v>
      </c>
      <c r="J606" s="21">
        <v>0</v>
      </c>
      <c r="K606" s="54">
        <v>0</v>
      </c>
      <c r="L606" s="25">
        <v>0</v>
      </c>
      <c r="M606" s="21">
        <v>0</v>
      </c>
      <c r="N606" s="52">
        <v>0</v>
      </c>
      <c r="O606" s="21">
        <v>0</v>
      </c>
      <c r="P606" s="21">
        <v>0</v>
      </c>
      <c r="Q606" s="21">
        <v>0</v>
      </c>
      <c r="R606" s="53">
        <v>0</v>
      </c>
      <c r="S606" s="22">
        <v>0</v>
      </c>
      <c r="T606" s="54">
        <v>0</v>
      </c>
    </row>
    <row r="607" spans="1:20" ht="15">
      <c r="A607" s="33"/>
      <c r="B607" s="33"/>
      <c r="C607" s="33"/>
      <c r="D607" s="34"/>
      <c r="E607" s="25">
        <v>0</v>
      </c>
      <c r="F607" s="21">
        <v>0</v>
      </c>
      <c r="G607" s="52">
        <v>0</v>
      </c>
      <c r="H607" s="21">
        <v>0</v>
      </c>
      <c r="I607" s="53">
        <v>0</v>
      </c>
      <c r="J607" s="21">
        <v>0</v>
      </c>
      <c r="K607" s="54">
        <v>0</v>
      </c>
      <c r="L607" s="25">
        <v>0</v>
      </c>
      <c r="M607" s="21">
        <v>0</v>
      </c>
      <c r="N607" s="52">
        <v>0</v>
      </c>
      <c r="O607" s="21">
        <v>0</v>
      </c>
      <c r="P607" s="21">
        <v>0</v>
      </c>
      <c r="Q607" s="21">
        <v>0</v>
      </c>
      <c r="R607" s="53">
        <v>0</v>
      </c>
      <c r="S607" s="22">
        <v>0</v>
      </c>
      <c r="T607" s="54">
        <v>0</v>
      </c>
    </row>
    <row r="608" spans="1:20" ht="15">
      <c r="A608" s="33"/>
      <c r="B608" s="33"/>
      <c r="C608" s="33"/>
      <c r="D608" s="34"/>
      <c r="E608" s="25">
        <v>0</v>
      </c>
      <c r="F608" s="21">
        <v>0</v>
      </c>
      <c r="G608" s="52">
        <v>0</v>
      </c>
      <c r="H608" s="21">
        <v>0</v>
      </c>
      <c r="I608" s="53">
        <v>0</v>
      </c>
      <c r="J608" s="21">
        <v>0</v>
      </c>
      <c r="K608" s="54">
        <v>0</v>
      </c>
      <c r="L608" s="25">
        <v>0</v>
      </c>
      <c r="M608" s="21">
        <v>0</v>
      </c>
      <c r="N608" s="52">
        <v>0</v>
      </c>
      <c r="O608" s="21">
        <v>0</v>
      </c>
      <c r="P608" s="21">
        <v>0</v>
      </c>
      <c r="Q608" s="21">
        <v>0</v>
      </c>
      <c r="R608" s="53">
        <v>0</v>
      </c>
      <c r="S608" s="22">
        <v>0</v>
      </c>
      <c r="T608" s="54">
        <v>0</v>
      </c>
    </row>
    <row r="609" spans="1:20" ht="15">
      <c r="A609" s="33"/>
      <c r="B609" s="33"/>
      <c r="C609" s="33"/>
      <c r="D609" s="34"/>
      <c r="E609" s="25">
        <v>0</v>
      </c>
      <c r="F609" s="21">
        <v>0</v>
      </c>
      <c r="G609" s="52">
        <v>0</v>
      </c>
      <c r="H609" s="21">
        <v>0</v>
      </c>
      <c r="I609" s="53">
        <v>0</v>
      </c>
      <c r="J609" s="21">
        <v>0</v>
      </c>
      <c r="K609" s="54">
        <v>0</v>
      </c>
      <c r="L609" s="25">
        <v>0</v>
      </c>
      <c r="M609" s="21">
        <v>0</v>
      </c>
      <c r="N609" s="52">
        <v>0</v>
      </c>
      <c r="O609" s="21">
        <v>0</v>
      </c>
      <c r="P609" s="21">
        <v>0</v>
      </c>
      <c r="Q609" s="21">
        <v>0</v>
      </c>
      <c r="R609" s="53">
        <v>0</v>
      </c>
      <c r="S609" s="22">
        <v>0</v>
      </c>
      <c r="T609" s="54">
        <v>0</v>
      </c>
    </row>
    <row r="610" spans="1:20" ht="15">
      <c r="A610" s="33"/>
      <c r="B610" s="33"/>
      <c r="C610" s="33"/>
      <c r="D610" s="34"/>
      <c r="E610" s="25">
        <v>0</v>
      </c>
      <c r="F610" s="21">
        <v>0</v>
      </c>
      <c r="G610" s="52">
        <v>0</v>
      </c>
      <c r="H610" s="21">
        <v>0</v>
      </c>
      <c r="I610" s="53">
        <v>0</v>
      </c>
      <c r="J610" s="21">
        <v>0</v>
      </c>
      <c r="K610" s="54">
        <v>0</v>
      </c>
      <c r="L610" s="25">
        <v>0</v>
      </c>
      <c r="M610" s="21">
        <v>0</v>
      </c>
      <c r="N610" s="52">
        <v>0</v>
      </c>
      <c r="O610" s="21">
        <v>0</v>
      </c>
      <c r="P610" s="21">
        <v>0</v>
      </c>
      <c r="Q610" s="21">
        <v>0</v>
      </c>
      <c r="R610" s="53">
        <v>0</v>
      </c>
      <c r="S610" s="22">
        <v>0</v>
      </c>
      <c r="T610" s="54">
        <v>0</v>
      </c>
    </row>
    <row r="611" spans="1:20" ht="15">
      <c r="A611" s="33"/>
      <c r="B611" s="33"/>
      <c r="C611" s="33"/>
      <c r="D611" s="34"/>
      <c r="E611" s="25">
        <v>0</v>
      </c>
      <c r="F611" s="21">
        <v>0</v>
      </c>
      <c r="G611" s="52">
        <v>0</v>
      </c>
      <c r="H611" s="21">
        <v>0</v>
      </c>
      <c r="I611" s="53">
        <v>0</v>
      </c>
      <c r="J611" s="21">
        <v>0</v>
      </c>
      <c r="K611" s="54">
        <v>0</v>
      </c>
      <c r="L611" s="25">
        <v>0</v>
      </c>
      <c r="M611" s="21">
        <v>0</v>
      </c>
      <c r="N611" s="52">
        <v>0</v>
      </c>
      <c r="O611" s="21">
        <v>0</v>
      </c>
      <c r="P611" s="21">
        <v>0</v>
      </c>
      <c r="Q611" s="21">
        <v>0</v>
      </c>
      <c r="R611" s="53">
        <v>0</v>
      </c>
      <c r="S611" s="22">
        <v>0</v>
      </c>
      <c r="T611" s="54">
        <v>0</v>
      </c>
    </row>
    <row r="612" spans="1:20" ht="15">
      <c r="A612" s="33"/>
      <c r="B612" s="33"/>
      <c r="C612" s="33"/>
      <c r="D612" s="34"/>
      <c r="E612" s="25">
        <v>0</v>
      </c>
      <c r="F612" s="21">
        <v>0</v>
      </c>
      <c r="G612" s="52">
        <v>0</v>
      </c>
      <c r="H612" s="21">
        <v>0</v>
      </c>
      <c r="I612" s="53">
        <v>0</v>
      </c>
      <c r="J612" s="21">
        <v>0</v>
      </c>
      <c r="K612" s="54">
        <v>0</v>
      </c>
      <c r="L612" s="25">
        <v>0</v>
      </c>
      <c r="M612" s="21">
        <v>0</v>
      </c>
      <c r="N612" s="52">
        <v>0</v>
      </c>
      <c r="O612" s="21">
        <v>0</v>
      </c>
      <c r="P612" s="21">
        <v>0</v>
      </c>
      <c r="Q612" s="21">
        <v>0</v>
      </c>
      <c r="R612" s="53">
        <v>0</v>
      </c>
      <c r="S612" s="22">
        <v>0</v>
      </c>
      <c r="T612" s="54">
        <v>0</v>
      </c>
    </row>
    <row r="613" spans="1:20" ht="15">
      <c r="A613" s="33"/>
      <c r="B613" s="33"/>
      <c r="C613" s="33"/>
      <c r="D613" s="34"/>
      <c r="E613" s="25">
        <v>0</v>
      </c>
      <c r="F613" s="21">
        <v>0</v>
      </c>
      <c r="G613" s="52">
        <v>0</v>
      </c>
      <c r="H613" s="21">
        <v>0</v>
      </c>
      <c r="I613" s="53">
        <v>0</v>
      </c>
      <c r="J613" s="21">
        <v>0</v>
      </c>
      <c r="K613" s="54">
        <v>0</v>
      </c>
      <c r="L613" s="25">
        <v>0</v>
      </c>
      <c r="M613" s="21">
        <v>0</v>
      </c>
      <c r="N613" s="52">
        <v>0</v>
      </c>
      <c r="O613" s="21">
        <v>0</v>
      </c>
      <c r="P613" s="21">
        <v>0</v>
      </c>
      <c r="Q613" s="21">
        <v>0</v>
      </c>
      <c r="R613" s="53">
        <v>0</v>
      </c>
      <c r="S613" s="22">
        <v>0</v>
      </c>
      <c r="T613" s="54">
        <v>0</v>
      </c>
    </row>
    <row r="614" spans="1:20" ht="15">
      <c r="A614" s="33"/>
      <c r="B614" s="33"/>
      <c r="C614" s="33"/>
      <c r="D614" s="34"/>
      <c r="E614" s="25">
        <v>0</v>
      </c>
      <c r="F614" s="21">
        <v>0</v>
      </c>
      <c r="G614" s="52">
        <v>0</v>
      </c>
      <c r="H614" s="21">
        <v>0</v>
      </c>
      <c r="I614" s="53">
        <v>0</v>
      </c>
      <c r="J614" s="21">
        <v>0</v>
      </c>
      <c r="K614" s="54">
        <v>0</v>
      </c>
      <c r="L614" s="25">
        <v>0</v>
      </c>
      <c r="M614" s="21">
        <v>0</v>
      </c>
      <c r="N614" s="52">
        <v>0</v>
      </c>
      <c r="O614" s="21">
        <v>0</v>
      </c>
      <c r="P614" s="21">
        <v>0</v>
      </c>
      <c r="Q614" s="21">
        <v>0</v>
      </c>
      <c r="R614" s="53">
        <v>0</v>
      </c>
      <c r="S614" s="22">
        <v>0</v>
      </c>
      <c r="T614" s="54">
        <v>0</v>
      </c>
    </row>
    <row r="615" spans="1:20" ht="15">
      <c r="A615" s="33"/>
      <c r="B615" s="33"/>
      <c r="C615" s="33"/>
      <c r="D615" s="34"/>
      <c r="E615" s="25">
        <v>0</v>
      </c>
      <c r="F615" s="21">
        <v>0</v>
      </c>
      <c r="G615" s="52">
        <v>0</v>
      </c>
      <c r="H615" s="21">
        <v>0</v>
      </c>
      <c r="I615" s="53">
        <v>0</v>
      </c>
      <c r="J615" s="21">
        <v>0</v>
      </c>
      <c r="K615" s="54">
        <v>0</v>
      </c>
      <c r="L615" s="25">
        <v>0</v>
      </c>
      <c r="M615" s="21">
        <v>0</v>
      </c>
      <c r="N615" s="52">
        <v>0</v>
      </c>
      <c r="O615" s="21">
        <v>0</v>
      </c>
      <c r="P615" s="21">
        <v>0</v>
      </c>
      <c r="Q615" s="21">
        <v>0</v>
      </c>
      <c r="R615" s="53">
        <v>0</v>
      </c>
      <c r="S615" s="22">
        <v>0</v>
      </c>
      <c r="T615" s="54">
        <v>0</v>
      </c>
    </row>
    <row r="616" spans="1:20" ht="15">
      <c r="A616" s="33"/>
      <c r="B616" s="33"/>
      <c r="C616" s="33"/>
      <c r="D616" s="34"/>
      <c r="E616" s="25">
        <v>0</v>
      </c>
      <c r="F616" s="21">
        <v>0</v>
      </c>
      <c r="G616" s="52">
        <v>0</v>
      </c>
      <c r="H616" s="21">
        <v>0</v>
      </c>
      <c r="I616" s="53">
        <v>0</v>
      </c>
      <c r="J616" s="21">
        <v>0</v>
      </c>
      <c r="K616" s="54">
        <v>0</v>
      </c>
      <c r="L616" s="25">
        <v>0</v>
      </c>
      <c r="M616" s="21">
        <v>0</v>
      </c>
      <c r="N616" s="52">
        <v>0</v>
      </c>
      <c r="O616" s="21">
        <v>0</v>
      </c>
      <c r="P616" s="21">
        <v>0</v>
      </c>
      <c r="Q616" s="21">
        <v>0</v>
      </c>
      <c r="R616" s="53">
        <v>0</v>
      </c>
      <c r="S616" s="22">
        <v>0</v>
      </c>
      <c r="T616" s="54">
        <v>0</v>
      </c>
    </row>
    <row r="617" spans="1:20" ht="15">
      <c r="A617" s="33"/>
      <c r="B617" s="33"/>
      <c r="C617" s="33"/>
      <c r="D617" s="34"/>
      <c r="E617" s="25">
        <v>0</v>
      </c>
      <c r="F617" s="21">
        <v>0</v>
      </c>
      <c r="G617" s="52">
        <v>0</v>
      </c>
      <c r="H617" s="21">
        <v>0</v>
      </c>
      <c r="I617" s="53">
        <v>0</v>
      </c>
      <c r="J617" s="21">
        <v>0</v>
      </c>
      <c r="K617" s="54">
        <v>0</v>
      </c>
      <c r="L617" s="25">
        <v>0</v>
      </c>
      <c r="M617" s="21">
        <v>0</v>
      </c>
      <c r="N617" s="52">
        <v>0</v>
      </c>
      <c r="O617" s="21">
        <v>0</v>
      </c>
      <c r="P617" s="21">
        <v>0</v>
      </c>
      <c r="Q617" s="21">
        <v>0</v>
      </c>
      <c r="R617" s="53">
        <v>0</v>
      </c>
      <c r="S617" s="22">
        <v>0</v>
      </c>
      <c r="T617" s="54">
        <v>0</v>
      </c>
    </row>
    <row r="618" spans="1:20" ht="15">
      <c r="A618" s="33"/>
      <c r="B618" s="33"/>
      <c r="C618" s="33"/>
      <c r="D618" s="34"/>
      <c r="E618" s="25">
        <v>0</v>
      </c>
      <c r="F618" s="21">
        <v>0</v>
      </c>
      <c r="G618" s="52">
        <v>0</v>
      </c>
      <c r="H618" s="21">
        <v>0</v>
      </c>
      <c r="I618" s="53">
        <v>0</v>
      </c>
      <c r="J618" s="21">
        <v>0</v>
      </c>
      <c r="K618" s="54">
        <v>0</v>
      </c>
      <c r="L618" s="25">
        <v>0</v>
      </c>
      <c r="M618" s="21">
        <v>0</v>
      </c>
      <c r="N618" s="52">
        <v>0</v>
      </c>
      <c r="O618" s="21">
        <v>0</v>
      </c>
      <c r="P618" s="21">
        <v>0</v>
      </c>
      <c r="Q618" s="21">
        <v>0</v>
      </c>
      <c r="R618" s="53">
        <v>0</v>
      </c>
      <c r="S618" s="22">
        <v>0</v>
      </c>
      <c r="T618" s="54">
        <v>0</v>
      </c>
    </row>
    <row r="619" spans="1:20" ht="15">
      <c r="A619" s="33"/>
      <c r="B619" s="33"/>
      <c r="C619" s="33"/>
      <c r="D619" s="34"/>
      <c r="E619" s="25">
        <v>0</v>
      </c>
      <c r="F619" s="21">
        <v>0</v>
      </c>
      <c r="G619" s="52">
        <v>0</v>
      </c>
      <c r="H619" s="21">
        <v>0</v>
      </c>
      <c r="I619" s="53">
        <v>0</v>
      </c>
      <c r="J619" s="21">
        <v>0</v>
      </c>
      <c r="K619" s="54">
        <v>0</v>
      </c>
      <c r="L619" s="25">
        <v>0</v>
      </c>
      <c r="M619" s="21">
        <v>0</v>
      </c>
      <c r="N619" s="52">
        <v>0</v>
      </c>
      <c r="O619" s="21">
        <v>0</v>
      </c>
      <c r="P619" s="21">
        <v>0</v>
      </c>
      <c r="Q619" s="21">
        <v>0</v>
      </c>
      <c r="R619" s="53">
        <v>0</v>
      </c>
      <c r="S619" s="22">
        <v>0</v>
      </c>
      <c r="T619" s="54">
        <v>0</v>
      </c>
    </row>
    <row r="620" spans="1:20" ht="15">
      <c r="A620" s="33"/>
      <c r="B620" s="33"/>
      <c r="C620" s="33"/>
      <c r="D620" s="34"/>
      <c r="E620" s="25">
        <v>0</v>
      </c>
      <c r="F620" s="21">
        <v>0</v>
      </c>
      <c r="G620" s="52">
        <v>0</v>
      </c>
      <c r="H620" s="21">
        <v>0</v>
      </c>
      <c r="I620" s="53">
        <v>0</v>
      </c>
      <c r="J620" s="21">
        <v>0</v>
      </c>
      <c r="K620" s="54">
        <v>0</v>
      </c>
      <c r="L620" s="25">
        <v>0</v>
      </c>
      <c r="M620" s="21">
        <v>0</v>
      </c>
      <c r="N620" s="52">
        <v>0</v>
      </c>
      <c r="O620" s="21">
        <v>0</v>
      </c>
      <c r="P620" s="21">
        <v>0</v>
      </c>
      <c r="Q620" s="21">
        <v>0</v>
      </c>
      <c r="R620" s="53">
        <v>0</v>
      </c>
      <c r="S620" s="22">
        <v>0</v>
      </c>
      <c r="T620" s="54">
        <v>0</v>
      </c>
    </row>
    <row r="621" spans="1:20" ht="15">
      <c r="A621" s="33"/>
      <c r="B621" s="33"/>
      <c r="C621" s="33"/>
      <c r="D621" s="34"/>
      <c r="E621" s="25">
        <v>0</v>
      </c>
      <c r="F621" s="21">
        <v>0</v>
      </c>
      <c r="G621" s="52">
        <v>0</v>
      </c>
      <c r="H621" s="21">
        <v>0</v>
      </c>
      <c r="I621" s="53">
        <v>0</v>
      </c>
      <c r="J621" s="21">
        <v>0</v>
      </c>
      <c r="K621" s="54">
        <v>0</v>
      </c>
      <c r="L621" s="25">
        <v>0</v>
      </c>
      <c r="M621" s="21">
        <v>0</v>
      </c>
      <c r="N621" s="52">
        <v>0</v>
      </c>
      <c r="O621" s="21">
        <v>0</v>
      </c>
      <c r="P621" s="21">
        <v>0</v>
      </c>
      <c r="Q621" s="21">
        <v>0</v>
      </c>
      <c r="R621" s="53">
        <v>0</v>
      </c>
      <c r="S621" s="22">
        <v>0</v>
      </c>
      <c r="T621" s="54">
        <v>0</v>
      </c>
    </row>
    <row r="622" spans="1:20" ht="15">
      <c r="A622" s="35"/>
      <c r="B622" s="33"/>
      <c r="C622" s="33"/>
      <c r="D622" s="34"/>
      <c r="E622" s="25">
        <v>0</v>
      </c>
      <c r="F622" s="21">
        <v>0</v>
      </c>
      <c r="G622" s="52">
        <v>0</v>
      </c>
      <c r="H622" s="21">
        <v>0</v>
      </c>
      <c r="I622" s="53">
        <v>0</v>
      </c>
      <c r="J622" s="21">
        <v>0</v>
      </c>
      <c r="K622" s="54">
        <v>0</v>
      </c>
      <c r="L622" s="25">
        <v>0</v>
      </c>
      <c r="M622" s="21">
        <v>0</v>
      </c>
      <c r="N622" s="52">
        <v>0</v>
      </c>
      <c r="O622" s="21">
        <v>0</v>
      </c>
      <c r="P622" s="21">
        <v>0</v>
      </c>
      <c r="Q622" s="21">
        <v>0</v>
      </c>
      <c r="R622" s="53">
        <v>0</v>
      </c>
      <c r="S622" s="22">
        <v>0</v>
      </c>
      <c r="T622" s="54">
        <v>0</v>
      </c>
    </row>
    <row r="623" spans="1:20" ht="15">
      <c r="A623" s="35"/>
      <c r="B623" s="33"/>
      <c r="C623" s="33"/>
      <c r="D623" s="34"/>
      <c r="E623" s="25">
        <v>0</v>
      </c>
      <c r="F623" s="21">
        <v>0</v>
      </c>
      <c r="G623" s="52">
        <v>0</v>
      </c>
      <c r="H623" s="21">
        <v>0</v>
      </c>
      <c r="I623" s="53">
        <v>0</v>
      </c>
      <c r="J623" s="21">
        <v>0</v>
      </c>
      <c r="K623" s="54">
        <v>0</v>
      </c>
      <c r="L623" s="25">
        <v>0</v>
      </c>
      <c r="M623" s="21">
        <v>0</v>
      </c>
      <c r="N623" s="52">
        <v>0</v>
      </c>
      <c r="O623" s="21">
        <v>0</v>
      </c>
      <c r="P623" s="21">
        <v>0</v>
      </c>
      <c r="Q623" s="21">
        <v>0</v>
      </c>
      <c r="R623" s="53">
        <v>0</v>
      </c>
      <c r="S623" s="22">
        <v>0</v>
      </c>
      <c r="T623" s="54">
        <v>0</v>
      </c>
    </row>
    <row r="624" spans="1:20" ht="15">
      <c r="A624" s="35"/>
      <c r="B624" s="33"/>
      <c r="C624" s="33"/>
      <c r="D624" s="34"/>
      <c r="E624" s="25">
        <v>0</v>
      </c>
      <c r="F624" s="21">
        <v>0</v>
      </c>
      <c r="G624" s="52">
        <v>0</v>
      </c>
      <c r="H624" s="21">
        <v>0</v>
      </c>
      <c r="I624" s="53">
        <v>0</v>
      </c>
      <c r="J624" s="21">
        <v>0</v>
      </c>
      <c r="K624" s="54">
        <v>0</v>
      </c>
      <c r="L624" s="25">
        <v>0</v>
      </c>
      <c r="M624" s="21">
        <v>0</v>
      </c>
      <c r="N624" s="52">
        <v>0</v>
      </c>
      <c r="O624" s="21">
        <v>0</v>
      </c>
      <c r="P624" s="21">
        <v>0</v>
      </c>
      <c r="Q624" s="21">
        <v>0</v>
      </c>
      <c r="R624" s="53">
        <v>0</v>
      </c>
      <c r="S624" s="22">
        <v>0</v>
      </c>
      <c r="T624" s="54">
        <v>0</v>
      </c>
    </row>
    <row r="625" spans="1:20" ht="15">
      <c r="A625" s="35"/>
      <c r="B625" s="33"/>
      <c r="C625" s="33"/>
      <c r="D625" s="34"/>
      <c r="E625" s="25">
        <v>0</v>
      </c>
      <c r="F625" s="21">
        <v>0</v>
      </c>
      <c r="G625" s="52">
        <v>0</v>
      </c>
      <c r="H625" s="21">
        <v>0</v>
      </c>
      <c r="I625" s="53">
        <v>0</v>
      </c>
      <c r="J625" s="21">
        <v>0</v>
      </c>
      <c r="K625" s="54">
        <v>0</v>
      </c>
      <c r="L625" s="25">
        <v>0</v>
      </c>
      <c r="M625" s="21">
        <v>0</v>
      </c>
      <c r="N625" s="52">
        <v>0</v>
      </c>
      <c r="O625" s="21">
        <v>0</v>
      </c>
      <c r="P625" s="21">
        <v>0</v>
      </c>
      <c r="Q625" s="21">
        <v>0</v>
      </c>
      <c r="R625" s="53">
        <v>0</v>
      </c>
      <c r="S625" s="22">
        <v>0</v>
      </c>
      <c r="T625" s="54">
        <v>0</v>
      </c>
    </row>
    <row r="626" spans="1:20" ht="15">
      <c r="A626" s="55" t="s">
        <v>16</v>
      </c>
      <c r="B626" s="55"/>
      <c r="C626" s="55"/>
      <c r="D626" s="55"/>
      <c r="E626" s="56">
        <f>SUM(E604:E625)</f>
        <v>30</v>
      </c>
      <c r="F626" s="56">
        <f aca="true" t="shared" si="17" ref="F626:T626">SUM(F604:F625)</f>
        <v>14</v>
      </c>
      <c r="G626" s="56">
        <f t="shared" si="17"/>
        <v>46.67</v>
      </c>
      <c r="H626" s="56">
        <f t="shared" si="17"/>
        <v>16</v>
      </c>
      <c r="I626" s="56">
        <f t="shared" si="17"/>
        <v>53.33</v>
      </c>
      <c r="J626" s="56">
        <f t="shared" si="17"/>
        <v>0</v>
      </c>
      <c r="K626" s="56">
        <f t="shared" si="17"/>
        <v>0</v>
      </c>
      <c r="L626" s="56">
        <f t="shared" si="17"/>
        <v>19</v>
      </c>
      <c r="M626" s="56">
        <f t="shared" si="17"/>
        <v>12</v>
      </c>
      <c r="N626" s="56">
        <f t="shared" si="17"/>
        <v>63.16</v>
      </c>
      <c r="O626" s="56">
        <f t="shared" si="17"/>
        <v>3</v>
      </c>
      <c r="P626" s="56">
        <f t="shared" si="17"/>
        <v>3</v>
      </c>
      <c r="Q626" s="56">
        <f t="shared" si="17"/>
        <v>6</v>
      </c>
      <c r="R626" s="56">
        <f t="shared" si="17"/>
        <v>31.58</v>
      </c>
      <c r="S626" s="56">
        <f t="shared" si="17"/>
        <v>1</v>
      </c>
      <c r="T626" s="56">
        <f t="shared" si="17"/>
        <v>5</v>
      </c>
    </row>
    <row r="627" spans="1:20" ht="15">
      <c r="A627" s="58" t="s">
        <v>22</v>
      </c>
      <c r="B627" s="58"/>
      <c r="C627" s="58"/>
      <c r="D627" s="58"/>
      <c r="E627" s="21">
        <f>SUM(E604:E625)</f>
        <v>30</v>
      </c>
      <c r="F627" s="21">
        <f>SUM(F604:F625)</f>
        <v>14</v>
      </c>
      <c r="G627" s="52">
        <f>IF(F627&gt;0,(F627*100/(E627-J627)),0)</f>
        <v>46.666666666666664</v>
      </c>
      <c r="H627" s="21">
        <f>SUM(H604:H625)</f>
        <v>16</v>
      </c>
      <c r="I627" s="53">
        <f>IF(H627&gt;0,(H627*100/(E627-J627)),0)</f>
        <v>53.333333333333336</v>
      </c>
      <c r="J627" s="21">
        <f>SUM(J604:J625)</f>
        <v>0</v>
      </c>
      <c r="K627" s="54">
        <f>IF(J627&gt;0,(J627*100/E627),0)</f>
        <v>0</v>
      </c>
      <c r="L627" s="21">
        <f>SUM(L604:L625)</f>
        <v>19</v>
      </c>
      <c r="M627" s="21">
        <f>SUM(M604:M625)</f>
        <v>12</v>
      </c>
      <c r="N627" s="52">
        <v>63.16</v>
      </c>
      <c r="O627" s="21">
        <f>SUM(O605:O625)</f>
        <v>0</v>
      </c>
      <c r="P627" s="21">
        <f>SUM(P604:P625)</f>
        <v>3</v>
      </c>
      <c r="Q627" s="21">
        <f>SUM(Q604:Q625)</f>
        <v>6</v>
      </c>
      <c r="R627" s="53">
        <v>31.6</v>
      </c>
      <c r="S627" s="21">
        <f>SUM(S604:S625)</f>
        <v>1</v>
      </c>
      <c r="T627" s="54">
        <v>5</v>
      </c>
    </row>
    <row r="631" spans="4:19" ht="17.25">
      <c r="D631" s="67" t="s">
        <v>52</v>
      </c>
      <c r="E631" s="79"/>
      <c r="F631" s="80"/>
      <c r="G631" s="79"/>
      <c r="H631" s="80"/>
      <c r="I631" s="79"/>
      <c r="J631" s="80"/>
      <c r="K631" s="81"/>
      <c r="L631" s="79"/>
      <c r="M631" s="80"/>
      <c r="N631" s="79"/>
      <c r="O631" s="82" t="s">
        <v>53</v>
      </c>
      <c r="P631" s="82"/>
      <c r="Q631" s="83"/>
      <c r="R631" s="67"/>
      <c r="S631" s="83" t="s">
        <v>54</v>
      </c>
    </row>
    <row r="632" spans="4:19" ht="17.25">
      <c r="D632" s="66"/>
      <c r="E632" s="66"/>
      <c r="F632" s="84"/>
      <c r="G632" s="66"/>
      <c r="H632" s="84"/>
      <c r="I632" s="66"/>
      <c r="J632" s="84"/>
      <c r="K632" s="85"/>
      <c r="L632" s="66"/>
      <c r="M632" s="84"/>
      <c r="N632" s="66"/>
      <c r="O632" s="85"/>
      <c r="P632" s="85"/>
      <c r="Q632" s="84"/>
      <c r="R632" s="66"/>
      <c r="S632" s="84"/>
    </row>
    <row r="633" spans="4:21" ht="18.75">
      <c r="D633" s="67" t="s">
        <v>55</v>
      </c>
      <c r="E633" s="83"/>
      <c r="F633" s="67"/>
      <c r="G633" s="83" t="s">
        <v>56</v>
      </c>
      <c r="H633" s="67"/>
      <c r="I633" s="83"/>
      <c r="J633" s="82"/>
      <c r="K633" s="67"/>
      <c r="L633" s="83"/>
      <c r="M633" s="67"/>
      <c r="N633" s="82"/>
      <c r="O633" s="82"/>
      <c r="P633" s="83"/>
      <c r="Q633" s="79"/>
      <c r="R633" s="80"/>
      <c r="S633" s="80"/>
      <c r="T633" s="86"/>
      <c r="U633" s="86"/>
    </row>
    <row r="634" spans="2:21" ht="18.75"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</row>
    <row r="637" spans="1:20" ht="15">
      <c r="A637" s="68" t="s">
        <v>0</v>
      </c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</row>
    <row r="638" spans="1:20" ht="18.75">
      <c r="A638" s="2" t="s">
        <v>57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6" t="s">
        <v>2</v>
      </c>
      <c r="B640" s="6"/>
      <c r="C640" s="8" t="s">
        <v>3</v>
      </c>
      <c r="D640" s="8"/>
      <c r="E640" s="6" t="s">
        <v>4</v>
      </c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5">
      <c r="A641" s="8" t="s">
        <v>6</v>
      </c>
      <c r="B641" s="8" t="s">
        <v>7</v>
      </c>
      <c r="C641" s="8"/>
      <c r="D641" s="8"/>
      <c r="E641" s="9" t="s">
        <v>8</v>
      </c>
      <c r="F641" s="10" t="s">
        <v>9</v>
      </c>
      <c r="G641" s="10"/>
      <c r="H641" s="11" t="s">
        <v>10</v>
      </c>
      <c r="I641" s="11"/>
      <c r="J641" s="12" t="s">
        <v>11</v>
      </c>
      <c r="K641" s="12"/>
      <c r="L641" s="9" t="s">
        <v>8</v>
      </c>
      <c r="M641" s="10" t="s">
        <v>9</v>
      </c>
      <c r="N641" s="10"/>
      <c r="O641" s="11" t="s">
        <v>10</v>
      </c>
      <c r="P641" s="11"/>
      <c r="Q641" s="11"/>
      <c r="R641" s="11"/>
      <c r="S641" s="12" t="s">
        <v>11</v>
      </c>
      <c r="T641" s="12"/>
    </row>
    <row r="642" spans="1:20" ht="15">
      <c r="A642" s="8"/>
      <c r="B642" s="8"/>
      <c r="C642" s="8"/>
      <c r="D642" s="8"/>
      <c r="E642" s="9"/>
      <c r="F642" s="8" t="s">
        <v>12</v>
      </c>
      <c r="G642" s="14" t="s">
        <v>13</v>
      </c>
      <c r="H642" s="8" t="s">
        <v>12</v>
      </c>
      <c r="I642" s="15" t="s">
        <v>13</v>
      </c>
      <c r="J642" s="8" t="s">
        <v>8</v>
      </c>
      <c r="K642" s="16" t="s">
        <v>13</v>
      </c>
      <c r="L642" s="9"/>
      <c r="M642" s="8" t="s">
        <v>12</v>
      </c>
      <c r="N642" s="14" t="s">
        <v>13</v>
      </c>
      <c r="O642" s="6" t="s">
        <v>12</v>
      </c>
      <c r="P642" s="6"/>
      <c r="Q642" s="6"/>
      <c r="R642" s="15" t="s">
        <v>13</v>
      </c>
      <c r="S642" s="8" t="s">
        <v>8</v>
      </c>
      <c r="T642" s="16" t="s">
        <v>13</v>
      </c>
    </row>
    <row r="643" spans="1:20" ht="15">
      <c r="A643" s="8"/>
      <c r="B643" s="8"/>
      <c r="C643" s="8"/>
      <c r="D643" s="8"/>
      <c r="E643" s="9"/>
      <c r="F643" s="8"/>
      <c r="G643" s="14"/>
      <c r="H643" s="8"/>
      <c r="I643" s="15"/>
      <c r="J643" s="8"/>
      <c r="K643" s="16"/>
      <c r="L643" s="9"/>
      <c r="M643" s="8"/>
      <c r="N643" s="14"/>
      <c r="O643" s="6" t="s">
        <v>14</v>
      </c>
      <c r="P643" s="21" t="s">
        <v>15</v>
      </c>
      <c r="Q643" s="21" t="s">
        <v>16</v>
      </c>
      <c r="R643" s="15"/>
      <c r="S643" s="8"/>
      <c r="T643" s="16"/>
    </row>
    <row r="644" spans="1:20" ht="1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</row>
    <row r="645" spans="1:20" ht="15">
      <c r="A645" s="23">
        <v>41456</v>
      </c>
      <c r="B645" s="23">
        <v>41639</v>
      </c>
      <c r="C645" s="23" t="s">
        <v>17</v>
      </c>
      <c r="D645" s="24" t="s">
        <v>18</v>
      </c>
      <c r="E645" s="25"/>
      <c r="F645" s="21"/>
      <c r="G645" s="52"/>
      <c r="H645" s="21"/>
      <c r="I645" s="53"/>
      <c r="J645" s="21"/>
      <c r="K645" s="54"/>
      <c r="L645" s="25"/>
      <c r="M645" s="21"/>
      <c r="N645" s="52"/>
      <c r="O645" s="21"/>
      <c r="P645" s="21"/>
      <c r="Q645" s="21"/>
      <c r="R645" s="53"/>
      <c r="S645" s="22"/>
      <c r="T645" s="54"/>
    </row>
    <row r="646" spans="1:20" ht="15">
      <c r="A646" s="23"/>
      <c r="B646" s="23"/>
      <c r="C646" s="23"/>
      <c r="D646" s="24"/>
      <c r="E646" s="25"/>
      <c r="F646" s="21"/>
      <c r="G646" s="52"/>
      <c r="H646" s="21"/>
      <c r="I646" s="53"/>
      <c r="J646" s="21"/>
      <c r="K646" s="54"/>
      <c r="L646" s="25"/>
      <c r="M646" s="21"/>
      <c r="N646" s="52"/>
      <c r="O646" s="21"/>
      <c r="P646" s="21"/>
      <c r="Q646" s="21"/>
      <c r="R646" s="53"/>
      <c r="S646" s="22"/>
      <c r="T646" s="54"/>
    </row>
    <row r="647" spans="1:20" ht="15">
      <c r="A647" s="23"/>
      <c r="B647" s="23"/>
      <c r="C647" s="23"/>
      <c r="D647" s="24"/>
      <c r="E647" s="25"/>
      <c r="F647" s="21"/>
      <c r="G647" s="52"/>
      <c r="H647" s="21"/>
      <c r="I647" s="53"/>
      <c r="J647" s="21"/>
      <c r="K647" s="54"/>
      <c r="L647" s="25"/>
      <c r="M647" s="21"/>
      <c r="N647" s="52"/>
      <c r="O647" s="21"/>
      <c r="P647" s="21"/>
      <c r="Q647" s="21"/>
      <c r="R647" s="53"/>
      <c r="S647" s="22"/>
      <c r="T647" s="54"/>
    </row>
    <row r="648" spans="1:20" ht="15">
      <c r="A648" s="33"/>
      <c r="B648" s="33"/>
      <c r="C648" s="33"/>
      <c r="D648" s="34"/>
      <c r="E648" s="25"/>
      <c r="F648" s="21"/>
      <c r="G648" s="52"/>
      <c r="H648" s="21"/>
      <c r="I648" s="53"/>
      <c r="J648" s="21"/>
      <c r="K648" s="54"/>
      <c r="L648" s="25"/>
      <c r="M648" s="21"/>
      <c r="N648" s="52"/>
      <c r="O648" s="21"/>
      <c r="P648" s="21"/>
      <c r="Q648" s="21"/>
      <c r="R648" s="53"/>
      <c r="S648" s="22"/>
      <c r="T648" s="54"/>
    </row>
    <row r="649" spans="1:20" ht="15">
      <c r="A649" s="33"/>
      <c r="B649" s="33"/>
      <c r="C649" s="33"/>
      <c r="D649" s="34"/>
      <c r="E649" s="25"/>
      <c r="F649" s="21"/>
      <c r="G649" s="52"/>
      <c r="H649" s="21"/>
      <c r="I649" s="53"/>
      <c r="J649" s="21"/>
      <c r="K649" s="54"/>
      <c r="L649" s="25"/>
      <c r="M649" s="21"/>
      <c r="N649" s="52"/>
      <c r="O649" s="21"/>
      <c r="P649" s="21"/>
      <c r="Q649" s="21"/>
      <c r="R649" s="53"/>
      <c r="S649" s="22"/>
      <c r="T649" s="54"/>
    </row>
    <row r="650" spans="1:20" ht="15">
      <c r="A650" s="33"/>
      <c r="B650" s="33"/>
      <c r="C650" s="33"/>
      <c r="D650" s="34"/>
      <c r="E650" s="25"/>
      <c r="F650" s="21"/>
      <c r="G650" s="52"/>
      <c r="H650" s="21"/>
      <c r="I650" s="53"/>
      <c r="J650" s="21"/>
      <c r="K650" s="54"/>
      <c r="L650" s="25"/>
      <c r="M650" s="21"/>
      <c r="N650" s="52"/>
      <c r="O650" s="21"/>
      <c r="P650" s="21"/>
      <c r="Q650" s="21"/>
      <c r="R650" s="53"/>
      <c r="S650" s="22"/>
      <c r="T650" s="54"/>
    </row>
    <row r="651" spans="1:20" ht="15">
      <c r="A651" s="33"/>
      <c r="B651" s="33"/>
      <c r="C651" s="33"/>
      <c r="D651" s="34"/>
      <c r="E651" s="25"/>
      <c r="F651" s="21"/>
      <c r="G651" s="52"/>
      <c r="H651" s="21"/>
      <c r="I651" s="53"/>
      <c r="J651" s="21"/>
      <c r="K651" s="54"/>
      <c r="L651" s="25"/>
      <c r="M651" s="21"/>
      <c r="N651" s="52"/>
      <c r="O651" s="21"/>
      <c r="P651" s="21"/>
      <c r="Q651" s="21"/>
      <c r="R651" s="53"/>
      <c r="S651" s="22"/>
      <c r="T651" s="54"/>
    </row>
    <row r="652" spans="1:20" ht="15">
      <c r="A652" s="33"/>
      <c r="B652" s="33"/>
      <c r="C652" s="33"/>
      <c r="D652" s="34"/>
      <c r="E652" s="25"/>
      <c r="F652" s="21"/>
      <c r="G652" s="52"/>
      <c r="H652" s="21"/>
      <c r="I652" s="53"/>
      <c r="J652" s="21"/>
      <c r="K652" s="54"/>
      <c r="L652" s="25"/>
      <c r="M652" s="21"/>
      <c r="N652" s="52"/>
      <c r="O652" s="21"/>
      <c r="P652" s="21"/>
      <c r="Q652" s="21"/>
      <c r="R652" s="53"/>
      <c r="S652" s="22"/>
      <c r="T652" s="54"/>
    </row>
    <row r="653" spans="1:20" ht="15">
      <c r="A653" s="33"/>
      <c r="B653" s="33"/>
      <c r="C653" s="33"/>
      <c r="D653" s="34"/>
      <c r="E653" s="25"/>
      <c r="F653" s="21"/>
      <c r="G653" s="52"/>
      <c r="H653" s="21"/>
      <c r="I653" s="53"/>
      <c r="J653" s="21"/>
      <c r="K653" s="54"/>
      <c r="L653" s="25"/>
      <c r="M653" s="21"/>
      <c r="N653" s="52"/>
      <c r="O653" s="21"/>
      <c r="P653" s="21"/>
      <c r="Q653" s="21"/>
      <c r="R653" s="53"/>
      <c r="S653" s="22"/>
      <c r="T653" s="54"/>
    </row>
    <row r="654" spans="1:20" ht="15">
      <c r="A654" s="33"/>
      <c r="B654" s="33"/>
      <c r="C654" s="33"/>
      <c r="D654" s="34"/>
      <c r="E654" s="25"/>
      <c r="F654" s="21"/>
      <c r="G654" s="52"/>
      <c r="H654" s="21"/>
      <c r="I654" s="53"/>
      <c r="J654" s="21"/>
      <c r="K654" s="54"/>
      <c r="L654" s="25"/>
      <c r="M654" s="21"/>
      <c r="N654" s="52"/>
      <c r="O654" s="21"/>
      <c r="P654" s="21"/>
      <c r="Q654" s="21"/>
      <c r="R654" s="53"/>
      <c r="S654" s="22"/>
      <c r="T654" s="54"/>
    </row>
    <row r="655" spans="1:20" ht="15">
      <c r="A655" s="33"/>
      <c r="B655" s="33"/>
      <c r="C655" s="33"/>
      <c r="D655" s="34"/>
      <c r="E655" s="25"/>
      <c r="F655" s="21"/>
      <c r="G655" s="52"/>
      <c r="H655" s="21"/>
      <c r="I655" s="53"/>
      <c r="J655" s="21"/>
      <c r="K655" s="54"/>
      <c r="L655" s="25"/>
      <c r="M655" s="21"/>
      <c r="N655" s="52"/>
      <c r="O655" s="21"/>
      <c r="P655" s="21"/>
      <c r="Q655" s="21"/>
      <c r="R655" s="53"/>
      <c r="S655" s="22"/>
      <c r="T655" s="54"/>
    </row>
    <row r="656" spans="1:20" ht="15">
      <c r="A656" s="33"/>
      <c r="B656" s="33"/>
      <c r="C656" s="33"/>
      <c r="D656" s="34"/>
      <c r="E656" s="25"/>
      <c r="F656" s="21"/>
      <c r="G656" s="52"/>
      <c r="H656" s="21"/>
      <c r="I656" s="53"/>
      <c r="J656" s="21"/>
      <c r="K656" s="54"/>
      <c r="L656" s="25"/>
      <c r="M656" s="21"/>
      <c r="N656" s="52"/>
      <c r="O656" s="21"/>
      <c r="P656" s="21"/>
      <c r="Q656" s="21"/>
      <c r="R656" s="53"/>
      <c r="S656" s="22"/>
      <c r="T656" s="54"/>
    </row>
    <row r="657" spans="1:20" ht="15">
      <c r="A657" s="33"/>
      <c r="B657" s="33"/>
      <c r="C657" s="33"/>
      <c r="D657" s="34"/>
      <c r="E657" s="25"/>
      <c r="F657" s="21"/>
      <c r="G657" s="52"/>
      <c r="H657" s="21"/>
      <c r="I657" s="53"/>
      <c r="J657" s="21"/>
      <c r="K657" s="54"/>
      <c r="L657" s="25"/>
      <c r="M657" s="21"/>
      <c r="N657" s="52"/>
      <c r="O657" s="21"/>
      <c r="P657" s="21"/>
      <c r="Q657" s="21"/>
      <c r="R657" s="53"/>
      <c r="S657" s="22"/>
      <c r="T657" s="54"/>
    </row>
    <row r="658" spans="1:20" ht="15">
      <c r="A658" s="33"/>
      <c r="B658" s="33"/>
      <c r="C658" s="33"/>
      <c r="D658" s="34"/>
      <c r="E658" s="25"/>
      <c r="F658" s="21"/>
      <c r="G658" s="52"/>
      <c r="H658" s="21"/>
      <c r="I658" s="53"/>
      <c r="J658" s="21"/>
      <c r="K658" s="54"/>
      <c r="L658" s="25"/>
      <c r="M658" s="21"/>
      <c r="N658" s="52"/>
      <c r="O658" s="21"/>
      <c r="P658" s="21"/>
      <c r="Q658" s="21"/>
      <c r="R658" s="53"/>
      <c r="S658" s="22"/>
      <c r="T658" s="54"/>
    </row>
    <row r="659" spans="1:20" ht="15">
      <c r="A659" s="33"/>
      <c r="B659" s="33"/>
      <c r="C659" s="33"/>
      <c r="D659" s="34"/>
      <c r="E659" s="25"/>
      <c r="F659" s="21"/>
      <c r="G659" s="52"/>
      <c r="H659" s="21"/>
      <c r="I659" s="53"/>
      <c r="J659" s="21"/>
      <c r="K659" s="54"/>
      <c r="L659" s="25"/>
      <c r="M659" s="21"/>
      <c r="N659" s="52"/>
      <c r="O659" s="21"/>
      <c r="P659" s="21"/>
      <c r="Q659" s="21"/>
      <c r="R659" s="53"/>
      <c r="S659" s="22"/>
      <c r="T659" s="54"/>
    </row>
    <row r="660" spans="1:20" ht="15">
      <c r="A660" s="33"/>
      <c r="B660" s="33"/>
      <c r="C660" s="33"/>
      <c r="D660" s="34"/>
      <c r="E660" s="25"/>
      <c r="F660" s="21"/>
      <c r="G660" s="52"/>
      <c r="H660" s="21"/>
      <c r="I660" s="53"/>
      <c r="J660" s="21"/>
      <c r="K660" s="54"/>
      <c r="L660" s="25"/>
      <c r="M660" s="21"/>
      <c r="N660" s="52"/>
      <c r="O660" s="21"/>
      <c r="P660" s="21"/>
      <c r="Q660" s="21"/>
      <c r="R660" s="53"/>
      <c r="S660" s="22"/>
      <c r="T660" s="54"/>
    </row>
    <row r="661" spans="1:20" ht="15">
      <c r="A661" s="33"/>
      <c r="B661" s="33"/>
      <c r="C661" s="33"/>
      <c r="D661" s="34"/>
      <c r="E661" s="25"/>
      <c r="F661" s="21"/>
      <c r="G661" s="52"/>
      <c r="H661" s="21"/>
      <c r="I661" s="53"/>
      <c r="J661" s="21"/>
      <c r="K661" s="54"/>
      <c r="L661" s="25"/>
      <c r="M661" s="21"/>
      <c r="N661" s="52"/>
      <c r="O661" s="21"/>
      <c r="P661" s="21"/>
      <c r="Q661" s="21"/>
      <c r="R661" s="53"/>
      <c r="S661" s="22"/>
      <c r="T661" s="54"/>
    </row>
    <row r="662" spans="1:20" ht="15">
      <c r="A662" s="33"/>
      <c r="B662" s="33"/>
      <c r="C662" s="33"/>
      <c r="D662" s="34"/>
      <c r="E662" s="25"/>
      <c r="F662" s="21"/>
      <c r="G662" s="52"/>
      <c r="H662" s="21"/>
      <c r="I662" s="53"/>
      <c r="J662" s="21"/>
      <c r="K662" s="54"/>
      <c r="L662" s="25"/>
      <c r="M662" s="21"/>
      <c r="N662" s="52"/>
      <c r="O662" s="21"/>
      <c r="P662" s="21"/>
      <c r="Q662" s="21"/>
      <c r="R662" s="53"/>
      <c r="S662" s="22"/>
      <c r="T662" s="54"/>
    </row>
    <row r="663" spans="1:20" ht="15">
      <c r="A663" s="35"/>
      <c r="B663" s="33"/>
      <c r="C663" s="33"/>
      <c r="D663" s="34"/>
      <c r="E663" s="25"/>
      <c r="F663" s="21"/>
      <c r="G663" s="52"/>
      <c r="H663" s="21"/>
      <c r="I663" s="53"/>
      <c r="J663" s="21"/>
      <c r="K663" s="54"/>
      <c r="L663" s="25"/>
      <c r="M663" s="21"/>
      <c r="N663" s="52"/>
      <c r="O663" s="21"/>
      <c r="P663" s="21"/>
      <c r="Q663" s="21"/>
      <c r="R663" s="53"/>
      <c r="S663" s="22"/>
      <c r="T663" s="54"/>
    </row>
    <row r="664" spans="1:20" ht="15">
      <c r="A664" s="35"/>
      <c r="B664" s="33"/>
      <c r="C664" s="33"/>
      <c r="D664" s="34"/>
      <c r="E664" s="25"/>
      <c r="F664" s="21"/>
      <c r="G664" s="52"/>
      <c r="H664" s="21"/>
      <c r="I664" s="53"/>
      <c r="J664" s="21"/>
      <c r="K664" s="54"/>
      <c r="L664" s="25"/>
      <c r="M664" s="21"/>
      <c r="N664" s="52"/>
      <c r="O664" s="21"/>
      <c r="P664" s="21"/>
      <c r="Q664" s="21"/>
      <c r="R664" s="53"/>
      <c r="S664" s="22"/>
      <c r="T664" s="54"/>
    </row>
    <row r="665" spans="1:20" ht="15">
      <c r="A665" s="35"/>
      <c r="B665" s="33"/>
      <c r="C665" s="33"/>
      <c r="D665" s="34"/>
      <c r="E665" s="25"/>
      <c r="F665" s="21"/>
      <c r="G665" s="52"/>
      <c r="H665" s="21"/>
      <c r="I665" s="53"/>
      <c r="J665" s="21"/>
      <c r="K665" s="54"/>
      <c r="L665" s="25"/>
      <c r="M665" s="21"/>
      <c r="N665" s="52"/>
      <c r="O665" s="21"/>
      <c r="P665" s="21"/>
      <c r="Q665" s="21"/>
      <c r="R665" s="53"/>
      <c r="S665" s="22"/>
      <c r="T665" s="54"/>
    </row>
    <row r="666" spans="1:20" ht="15">
      <c r="A666" s="35"/>
      <c r="B666" s="33"/>
      <c r="C666" s="33"/>
      <c r="D666" s="34"/>
      <c r="E666" s="25"/>
      <c r="F666" s="21"/>
      <c r="G666" s="52"/>
      <c r="H666" s="21"/>
      <c r="I666" s="53"/>
      <c r="J666" s="21"/>
      <c r="K666" s="54"/>
      <c r="L666" s="25"/>
      <c r="M666" s="21"/>
      <c r="N666" s="52"/>
      <c r="O666" s="21"/>
      <c r="P666" s="21"/>
      <c r="Q666" s="21"/>
      <c r="R666" s="53"/>
      <c r="S666" s="22"/>
      <c r="T666" s="54"/>
    </row>
    <row r="667" spans="1:20" ht="15">
      <c r="A667" s="55"/>
      <c r="B667" s="55"/>
      <c r="C667" s="55"/>
      <c r="D667" s="55"/>
      <c r="E667" s="21"/>
      <c r="F667" s="21"/>
      <c r="G667" s="56"/>
      <c r="H667" s="21"/>
      <c r="I667" s="56"/>
      <c r="J667" s="21"/>
      <c r="K667" s="56"/>
      <c r="L667" s="21"/>
      <c r="M667" s="21"/>
      <c r="N667" s="56"/>
      <c r="O667" s="21"/>
      <c r="P667" s="21"/>
      <c r="Q667" s="21"/>
      <c r="R667" s="56"/>
      <c r="S667" s="21"/>
      <c r="T667" s="56"/>
    </row>
    <row r="668" spans="1:20" ht="15">
      <c r="A668" s="58"/>
      <c r="B668" s="58"/>
      <c r="C668" s="58"/>
      <c r="D668" s="58"/>
      <c r="E668" s="25"/>
      <c r="F668" s="21"/>
      <c r="G668" s="52"/>
      <c r="H668" s="21"/>
      <c r="I668" s="53"/>
      <c r="J668" s="21"/>
      <c r="K668" s="54"/>
      <c r="L668" s="25"/>
      <c r="M668" s="21"/>
      <c r="N668" s="52"/>
      <c r="O668" s="21"/>
      <c r="P668" s="21"/>
      <c r="Q668" s="21"/>
      <c r="R668" s="53"/>
      <c r="S668" s="21"/>
      <c r="T668" s="54"/>
    </row>
  </sheetData>
  <sheetProtection selectLockedCells="1" selectUnlockedCells="1"/>
  <mergeCells count="583"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O6:Q6"/>
    <mergeCell ref="R6:R7"/>
    <mergeCell ref="S6:S7"/>
    <mergeCell ref="T6:T7"/>
    <mergeCell ref="A8:T8"/>
    <mergeCell ref="A31:D31"/>
    <mergeCell ref="A32:D32"/>
    <mergeCell ref="A33:D33"/>
    <mergeCell ref="A36:T36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G41:G42"/>
    <mergeCell ref="H41:H42"/>
    <mergeCell ref="I41:I42"/>
    <mergeCell ref="J41:J42"/>
    <mergeCell ref="K41:K42"/>
    <mergeCell ref="M41:M42"/>
    <mergeCell ref="N41:N42"/>
    <mergeCell ref="O41:Q41"/>
    <mergeCell ref="R41:R42"/>
    <mergeCell ref="S41:S42"/>
    <mergeCell ref="T41:T42"/>
    <mergeCell ref="A43:T43"/>
    <mergeCell ref="A66:D66"/>
    <mergeCell ref="A67:D67"/>
    <mergeCell ref="A71:T71"/>
    <mergeCell ref="A72:T72"/>
    <mergeCell ref="A74:B74"/>
    <mergeCell ref="C74:D77"/>
    <mergeCell ref="E74:K74"/>
    <mergeCell ref="L74:T74"/>
    <mergeCell ref="A75:A77"/>
    <mergeCell ref="B75:B77"/>
    <mergeCell ref="E75:E77"/>
    <mergeCell ref="F75:G75"/>
    <mergeCell ref="H75:I75"/>
    <mergeCell ref="J75:K75"/>
    <mergeCell ref="L75:L77"/>
    <mergeCell ref="M75:N75"/>
    <mergeCell ref="O75:R75"/>
    <mergeCell ref="S75:T75"/>
    <mergeCell ref="F76:F77"/>
    <mergeCell ref="G76:G77"/>
    <mergeCell ref="H76:H77"/>
    <mergeCell ref="I76:I77"/>
    <mergeCell ref="J76:J77"/>
    <mergeCell ref="K76:K77"/>
    <mergeCell ref="M76:M77"/>
    <mergeCell ref="N76:N77"/>
    <mergeCell ref="O76:Q76"/>
    <mergeCell ref="R76:R77"/>
    <mergeCell ref="S76:S77"/>
    <mergeCell ref="T76:T77"/>
    <mergeCell ref="A78:T78"/>
    <mergeCell ref="A101:D101"/>
    <mergeCell ref="A102:D102"/>
    <mergeCell ref="A106:T106"/>
    <mergeCell ref="A107:T107"/>
    <mergeCell ref="A109:B109"/>
    <mergeCell ref="C109:D112"/>
    <mergeCell ref="E109:K109"/>
    <mergeCell ref="L109:T109"/>
    <mergeCell ref="A110:A112"/>
    <mergeCell ref="B110:B112"/>
    <mergeCell ref="E110:E112"/>
    <mergeCell ref="F110:G110"/>
    <mergeCell ref="H110:I110"/>
    <mergeCell ref="J110:K110"/>
    <mergeCell ref="L110:L112"/>
    <mergeCell ref="M110:N110"/>
    <mergeCell ref="O110:R110"/>
    <mergeCell ref="S110:T110"/>
    <mergeCell ref="F111:F112"/>
    <mergeCell ref="G111:G112"/>
    <mergeCell ref="H111:H112"/>
    <mergeCell ref="I111:I112"/>
    <mergeCell ref="J111:J112"/>
    <mergeCell ref="K111:K112"/>
    <mergeCell ref="M111:M112"/>
    <mergeCell ref="N111:N112"/>
    <mergeCell ref="O111:Q111"/>
    <mergeCell ref="R111:R112"/>
    <mergeCell ref="S111:S112"/>
    <mergeCell ref="T111:T112"/>
    <mergeCell ref="A113:T113"/>
    <mergeCell ref="A136:D136"/>
    <mergeCell ref="A137:D137"/>
    <mergeCell ref="A141:T141"/>
    <mergeCell ref="A142:T142"/>
    <mergeCell ref="A144:B144"/>
    <mergeCell ref="C144:D147"/>
    <mergeCell ref="E144:K144"/>
    <mergeCell ref="L144:T144"/>
    <mergeCell ref="A145:A147"/>
    <mergeCell ref="B145:B147"/>
    <mergeCell ref="E145:E147"/>
    <mergeCell ref="F145:G145"/>
    <mergeCell ref="H145:I145"/>
    <mergeCell ref="J145:K145"/>
    <mergeCell ref="L145:L147"/>
    <mergeCell ref="M145:N145"/>
    <mergeCell ref="O145:R145"/>
    <mergeCell ref="S145:T145"/>
    <mergeCell ref="F146:F147"/>
    <mergeCell ref="G146:G147"/>
    <mergeCell ref="H146:H147"/>
    <mergeCell ref="I146:I147"/>
    <mergeCell ref="J146:J147"/>
    <mergeCell ref="K146:K147"/>
    <mergeCell ref="M146:M147"/>
    <mergeCell ref="N146:N147"/>
    <mergeCell ref="O146:Q146"/>
    <mergeCell ref="R146:R147"/>
    <mergeCell ref="S146:S147"/>
    <mergeCell ref="T146:T147"/>
    <mergeCell ref="A148:T148"/>
    <mergeCell ref="A171:D171"/>
    <mergeCell ref="A172:D172"/>
    <mergeCell ref="A176:T176"/>
    <mergeCell ref="A177:T177"/>
    <mergeCell ref="A179:B179"/>
    <mergeCell ref="C179:D182"/>
    <mergeCell ref="E179:K179"/>
    <mergeCell ref="L179:T179"/>
    <mergeCell ref="A180:A182"/>
    <mergeCell ref="B180:B182"/>
    <mergeCell ref="E180:E182"/>
    <mergeCell ref="F180:G180"/>
    <mergeCell ref="H180:I180"/>
    <mergeCell ref="J180:K180"/>
    <mergeCell ref="L180:L182"/>
    <mergeCell ref="M180:N180"/>
    <mergeCell ref="O180:R180"/>
    <mergeCell ref="S180:T180"/>
    <mergeCell ref="F181:F182"/>
    <mergeCell ref="G181:G182"/>
    <mergeCell ref="H181:H182"/>
    <mergeCell ref="I181:I182"/>
    <mergeCell ref="J181:J182"/>
    <mergeCell ref="K181:K182"/>
    <mergeCell ref="M181:M182"/>
    <mergeCell ref="N181:N182"/>
    <mergeCell ref="O181:Q181"/>
    <mergeCell ref="R181:R182"/>
    <mergeCell ref="S181:S182"/>
    <mergeCell ref="T181:T182"/>
    <mergeCell ref="A183:T183"/>
    <mergeCell ref="A206:D206"/>
    <mergeCell ref="A207:D207"/>
    <mergeCell ref="A211:T211"/>
    <mergeCell ref="A212:T212"/>
    <mergeCell ref="A214:B214"/>
    <mergeCell ref="C214:D217"/>
    <mergeCell ref="E214:K214"/>
    <mergeCell ref="L214:T214"/>
    <mergeCell ref="A215:A217"/>
    <mergeCell ref="B215:B217"/>
    <mergeCell ref="E215:E217"/>
    <mergeCell ref="F215:G215"/>
    <mergeCell ref="H215:I215"/>
    <mergeCell ref="J215:K215"/>
    <mergeCell ref="L215:L217"/>
    <mergeCell ref="M215:N215"/>
    <mergeCell ref="O215:R215"/>
    <mergeCell ref="S215:T215"/>
    <mergeCell ref="F216:F217"/>
    <mergeCell ref="G216:G217"/>
    <mergeCell ref="H216:H217"/>
    <mergeCell ref="I216:I217"/>
    <mergeCell ref="J216:J217"/>
    <mergeCell ref="K216:K217"/>
    <mergeCell ref="M216:M217"/>
    <mergeCell ref="N216:N217"/>
    <mergeCell ref="O216:Q216"/>
    <mergeCell ref="R216:R217"/>
    <mergeCell ref="S216:S217"/>
    <mergeCell ref="T216:T217"/>
    <mergeCell ref="A218:T218"/>
    <mergeCell ref="A241:D241"/>
    <mergeCell ref="A242:D242"/>
    <mergeCell ref="A246:T246"/>
    <mergeCell ref="A247:T247"/>
    <mergeCell ref="A249:B249"/>
    <mergeCell ref="C249:D252"/>
    <mergeCell ref="E249:K249"/>
    <mergeCell ref="L249:T249"/>
    <mergeCell ref="A250:A252"/>
    <mergeCell ref="B250:B252"/>
    <mergeCell ref="E250:E252"/>
    <mergeCell ref="F250:G250"/>
    <mergeCell ref="H250:I250"/>
    <mergeCell ref="J250:K250"/>
    <mergeCell ref="L250:L252"/>
    <mergeCell ref="M250:N250"/>
    <mergeCell ref="O250:R250"/>
    <mergeCell ref="S250:T250"/>
    <mergeCell ref="F251:F252"/>
    <mergeCell ref="G251:G252"/>
    <mergeCell ref="H251:H252"/>
    <mergeCell ref="I251:I252"/>
    <mergeCell ref="J251:J252"/>
    <mergeCell ref="K251:K252"/>
    <mergeCell ref="M251:M252"/>
    <mergeCell ref="N251:N252"/>
    <mergeCell ref="O251:Q251"/>
    <mergeCell ref="R251:R252"/>
    <mergeCell ref="S251:S252"/>
    <mergeCell ref="T251:T252"/>
    <mergeCell ref="A253:T253"/>
    <mergeCell ref="A276:D276"/>
    <mergeCell ref="A277:D277"/>
    <mergeCell ref="A281:T281"/>
    <mergeCell ref="A282:T282"/>
    <mergeCell ref="A284:B284"/>
    <mergeCell ref="C284:D287"/>
    <mergeCell ref="E284:K284"/>
    <mergeCell ref="L284:T284"/>
    <mergeCell ref="A285:A287"/>
    <mergeCell ref="B285:B287"/>
    <mergeCell ref="E285:E287"/>
    <mergeCell ref="F285:G285"/>
    <mergeCell ref="H285:I285"/>
    <mergeCell ref="J285:K285"/>
    <mergeCell ref="L285:L287"/>
    <mergeCell ref="M285:N285"/>
    <mergeCell ref="O285:R285"/>
    <mergeCell ref="S285:T285"/>
    <mergeCell ref="F286:F287"/>
    <mergeCell ref="G286:G287"/>
    <mergeCell ref="H286:H287"/>
    <mergeCell ref="I286:I287"/>
    <mergeCell ref="J286:J287"/>
    <mergeCell ref="K286:K287"/>
    <mergeCell ref="M286:M287"/>
    <mergeCell ref="N286:N287"/>
    <mergeCell ref="O286:Q286"/>
    <mergeCell ref="R286:R287"/>
    <mergeCell ref="S286:S287"/>
    <mergeCell ref="T286:T287"/>
    <mergeCell ref="A288:T288"/>
    <mergeCell ref="A311:D311"/>
    <mergeCell ref="A312:D312"/>
    <mergeCell ref="A316:T316"/>
    <mergeCell ref="A317:T317"/>
    <mergeCell ref="A319:B319"/>
    <mergeCell ref="C319:D322"/>
    <mergeCell ref="E319:K319"/>
    <mergeCell ref="L319:T319"/>
    <mergeCell ref="A320:A322"/>
    <mergeCell ref="B320:B322"/>
    <mergeCell ref="E320:E322"/>
    <mergeCell ref="F320:G320"/>
    <mergeCell ref="H320:I320"/>
    <mergeCell ref="J320:K320"/>
    <mergeCell ref="L320:L322"/>
    <mergeCell ref="M320:N320"/>
    <mergeCell ref="O320:R320"/>
    <mergeCell ref="S320:T320"/>
    <mergeCell ref="F321:F322"/>
    <mergeCell ref="G321:G322"/>
    <mergeCell ref="H321:H322"/>
    <mergeCell ref="I321:I322"/>
    <mergeCell ref="J321:J322"/>
    <mergeCell ref="K321:K322"/>
    <mergeCell ref="M321:M322"/>
    <mergeCell ref="N321:N322"/>
    <mergeCell ref="O321:Q321"/>
    <mergeCell ref="R321:R322"/>
    <mergeCell ref="S321:S322"/>
    <mergeCell ref="T321:T322"/>
    <mergeCell ref="A323:T323"/>
    <mergeCell ref="A346:D346"/>
    <mergeCell ref="A347:D347"/>
    <mergeCell ref="A351:T351"/>
    <mergeCell ref="A352:T352"/>
    <mergeCell ref="A354:B354"/>
    <mergeCell ref="C354:D357"/>
    <mergeCell ref="E354:K354"/>
    <mergeCell ref="L354:T354"/>
    <mergeCell ref="A355:A357"/>
    <mergeCell ref="B355:B357"/>
    <mergeCell ref="E355:E357"/>
    <mergeCell ref="F355:G355"/>
    <mergeCell ref="H355:I355"/>
    <mergeCell ref="J355:K355"/>
    <mergeCell ref="L355:L357"/>
    <mergeCell ref="M355:N355"/>
    <mergeCell ref="O355:R355"/>
    <mergeCell ref="S355:T355"/>
    <mergeCell ref="F356:F357"/>
    <mergeCell ref="G356:G357"/>
    <mergeCell ref="H356:H357"/>
    <mergeCell ref="I356:I357"/>
    <mergeCell ref="J356:J357"/>
    <mergeCell ref="K356:K357"/>
    <mergeCell ref="M356:M357"/>
    <mergeCell ref="N356:N357"/>
    <mergeCell ref="O356:Q356"/>
    <mergeCell ref="R356:R357"/>
    <mergeCell ref="S356:S357"/>
    <mergeCell ref="T356:T357"/>
    <mergeCell ref="A358:T358"/>
    <mergeCell ref="A381:D381"/>
    <mergeCell ref="A382:D382"/>
    <mergeCell ref="A386:T386"/>
    <mergeCell ref="A387:T387"/>
    <mergeCell ref="A389:B389"/>
    <mergeCell ref="C389:D392"/>
    <mergeCell ref="E389:K389"/>
    <mergeCell ref="L389:T389"/>
    <mergeCell ref="A390:A392"/>
    <mergeCell ref="B390:B392"/>
    <mergeCell ref="E390:E392"/>
    <mergeCell ref="F390:G390"/>
    <mergeCell ref="H390:I390"/>
    <mergeCell ref="J390:K390"/>
    <mergeCell ref="L390:L392"/>
    <mergeCell ref="M390:N390"/>
    <mergeCell ref="O390:R390"/>
    <mergeCell ref="S390:T390"/>
    <mergeCell ref="F391:F392"/>
    <mergeCell ref="G391:G392"/>
    <mergeCell ref="H391:H392"/>
    <mergeCell ref="I391:I392"/>
    <mergeCell ref="J391:J392"/>
    <mergeCell ref="K391:K392"/>
    <mergeCell ref="M391:M392"/>
    <mergeCell ref="N391:N392"/>
    <mergeCell ref="O391:Q391"/>
    <mergeCell ref="R391:R392"/>
    <mergeCell ref="S391:S392"/>
    <mergeCell ref="T391:T392"/>
    <mergeCell ref="A393:T393"/>
    <mergeCell ref="A416:D416"/>
    <mergeCell ref="A417:D417"/>
    <mergeCell ref="A421:T421"/>
    <mergeCell ref="A422:T422"/>
    <mergeCell ref="A424:B424"/>
    <mergeCell ref="C424:D427"/>
    <mergeCell ref="E424:K424"/>
    <mergeCell ref="L424:T424"/>
    <mergeCell ref="A425:A427"/>
    <mergeCell ref="B425:B427"/>
    <mergeCell ref="E425:E427"/>
    <mergeCell ref="F425:G425"/>
    <mergeCell ref="H425:I425"/>
    <mergeCell ref="J425:K425"/>
    <mergeCell ref="L425:L427"/>
    <mergeCell ref="M425:N425"/>
    <mergeCell ref="O425:R425"/>
    <mergeCell ref="S425:T425"/>
    <mergeCell ref="F426:F427"/>
    <mergeCell ref="G426:G427"/>
    <mergeCell ref="H426:H427"/>
    <mergeCell ref="I426:I427"/>
    <mergeCell ref="J426:J427"/>
    <mergeCell ref="K426:K427"/>
    <mergeCell ref="M426:M427"/>
    <mergeCell ref="N426:N427"/>
    <mergeCell ref="O426:Q426"/>
    <mergeCell ref="R426:R427"/>
    <mergeCell ref="S426:S427"/>
    <mergeCell ref="T426:T427"/>
    <mergeCell ref="A428:T428"/>
    <mergeCell ref="A451:D451"/>
    <mergeCell ref="A452:D452"/>
    <mergeCell ref="A456:T456"/>
    <mergeCell ref="A457:T457"/>
    <mergeCell ref="A459:B459"/>
    <mergeCell ref="C459:D462"/>
    <mergeCell ref="E459:K459"/>
    <mergeCell ref="L459:T459"/>
    <mergeCell ref="A460:A462"/>
    <mergeCell ref="B460:B462"/>
    <mergeCell ref="E460:E462"/>
    <mergeCell ref="F460:G460"/>
    <mergeCell ref="H460:I460"/>
    <mergeCell ref="J460:K460"/>
    <mergeCell ref="L460:L462"/>
    <mergeCell ref="M460:N460"/>
    <mergeCell ref="O460:R460"/>
    <mergeCell ref="S460:T460"/>
    <mergeCell ref="F461:F462"/>
    <mergeCell ref="G461:G462"/>
    <mergeCell ref="H461:H462"/>
    <mergeCell ref="I461:I462"/>
    <mergeCell ref="J461:J462"/>
    <mergeCell ref="K461:K462"/>
    <mergeCell ref="M461:M462"/>
    <mergeCell ref="N461:N462"/>
    <mergeCell ref="O461:Q461"/>
    <mergeCell ref="R461:R462"/>
    <mergeCell ref="S461:S462"/>
    <mergeCell ref="T461:T462"/>
    <mergeCell ref="A463:T463"/>
    <mergeCell ref="A486:D486"/>
    <mergeCell ref="A487:D487"/>
    <mergeCell ref="A491:T491"/>
    <mergeCell ref="A492:T492"/>
    <mergeCell ref="A494:B494"/>
    <mergeCell ref="C494:D497"/>
    <mergeCell ref="E494:K494"/>
    <mergeCell ref="L494:T494"/>
    <mergeCell ref="A495:A497"/>
    <mergeCell ref="B495:B497"/>
    <mergeCell ref="E495:E497"/>
    <mergeCell ref="F495:G495"/>
    <mergeCell ref="H495:I495"/>
    <mergeCell ref="J495:K495"/>
    <mergeCell ref="L495:L497"/>
    <mergeCell ref="M495:N495"/>
    <mergeCell ref="O495:R495"/>
    <mergeCell ref="S495:T495"/>
    <mergeCell ref="F496:F497"/>
    <mergeCell ref="G496:G497"/>
    <mergeCell ref="H496:H497"/>
    <mergeCell ref="I496:I497"/>
    <mergeCell ref="J496:J497"/>
    <mergeCell ref="K496:K497"/>
    <mergeCell ref="M496:M497"/>
    <mergeCell ref="N496:N497"/>
    <mergeCell ref="O496:Q496"/>
    <mergeCell ref="R496:R497"/>
    <mergeCell ref="S496:S497"/>
    <mergeCell ref="T496:T497"/>
    <mergeCell ref="A498:T498"/>
    <mergeCell ref="A521:D521"/>
    <mergeCell ref="A522:D522"/>
    <mergeCell ref="A526:T526"/>
    <mergeCell ref="A527:T527"/>
    <mergeCell ref="A529:B529"/>
    <mergeCell ref="C529:D532"/>
    <mergeCell ref="E529:K529"/>
    <mergeCell ref="L529:T529"/>
    <mergeCell ref="A530:A532"/>
    <mergeCell ref="B530:B532"/>
    <mergeCell ref="E530:E532"/>
    <mergeCell ref="F530:G530"/>
    <mergeCell ref="H530:I530"/>
    <mergeCell ref="J530:K530"/>
    <mergeCell ref="L530:L532"/>
    <mergeCell ref="M530:N530"/>
    <mergeCell ref="O530:R530"/>
    <mergeCell ref="S530:T530"/>
    <mergeCell ref="F531:F532"/>
    <mergeCell ref="G531:G532"/>
    <mergeCell ref="H531:H532"/>
    <mergeCell ref="I531:I532"/>
    <mergeCell ref="J531:J532"/>
    <mergeCell ref="K531:K532"/>
    <mergeCell ref="M531:M532"/>
    <mergeCell ref="N531:N532"/>
    <mergeCell ref="O531:Q531"/>
    <mergeCell ref="R531:R532"/>
    <mergeCell ref="S531:S532"/>
    <mergeCell ref="T531:T532"/>
    <mergeCell ref="A533:T533"/>
    <mergeCell ref="A556:D556"/>
    <mergeCell ref="A557:D557"/>
    <mergeCell ref="A561:T561"/>
    <mergeCell ref="A562:T562"/>
    <mergeCell ref="A564:B564"/>
    <mergeCell ref="C564:D567"/>
    <mergeCell ref="E564:K564"/>
    <mergeCell ref="L564:T564"/>
    <mergeCell ref="A565:A567"/>
    <mergeCell ref="B565:B567"/>
    <mergeCell ref="E565:E567"/>
    <mergeCell ref="F565:G565"/>
    <mergeCell ref="H565:I565"/>
    <mergeCell ref="J565:K565"/>
    <mergeCell ref="L565:L567"/>
    <mergeCell ref="M565:N565"/>
    <mergeCell ref="O565:R565"/>
    <mergeCell ref="S565:T565"/>
    <mergeCell ref="F566:F567"/>
    <mergeCell ref="G566:G567"/>
    <mergeCell ref="H566:H567"/>
    <mergeCell ref="I566:I567"/>
    <mergeCell ref="J566:J567"/>
    <mergeCell ref="K566:K567"/>
    <mergeCell ref="M566:M567"/>
    <mergeCell ref="N566:N567"/>
    <mergeCell ref="O566:Q566"/>
    <mergeCell ref="R566:R567"/>
    <mergeCell ref="S566:S567"/>
    <mergeCell ref="T566:T567"/>
    <mergeCell ref="A568:T568"/>
    <mergeCell ref="A591:D591"/>
    <mergeCell ref="A592:D592"/>
    <mergeCell ref="A596:T596"/>
    <mergeCell ref="A597:T597"/>
    <mergeCell ref="A599:B599"/>
    <mergeCell ref="C599:D602"/>
    <mergeCell ref="E599:K599"/>
    <mergeCell ref="L599:T599"/>
    <mergeCell ref="A600:A602"/>
    <mergeCell ref="B600:B602"/>
    <mergeCell ref="E600:E602"/>
    <mergeCell ref="F600:G600"/>
    <mergeCell ref="H600:I600"/>
    <mergeCell ref="J600:K600"/>
    <mergeCell ref="M600:N600"/>
    <mergeCell ref="O600:R600"/>
    <mergeCell ref="S600:T600"/>
    <mergeCell ref="F601:F602"/>
    <mergeCell ref="H601:H602"/>
    <mergeCell ref="J601:J602"/>
    <mergeCell ref="M601:M602"/>
    <mergeCell ref="O601:Q601"/>
    <mergeCell ref="S601:S602"/>
    <mergeCell ref="A626:D626"/>
    <mergeCell ref="A627:D627"/>
    <mergeCell ref="B634:U634"/>
    <mergeCell ref="A637:T637"/>
    <mergeCell ref="A638:T638"/>
    <mergeCell ref="A640:B640"/>
    <mergeCell ref="C640:D643"/>
    <mergeCell ref="E640:K640"/>
    <mergeCell ref="L640:T640"/>
    <mergeCell ref="A641:A643"/>
    <mergeCell ref="B641:B643"/>
    <mergeCell ref="E641:E643"/>
    <mergeCell ref="F641:G641"/>
    <mergeCell ref="H641:I641"/>
    <mergeCell ref="J641:K641"/>
    <mergeCell ref="L641:L643"/>
    <mergeCell ref="M641:N641"/>
    <mergeCell ref="O641:R641"/>
    <mergeCell ref="S641:T641"/>
    <mergeCell ref="F642:F643"/>
    <mergeCell ref="G642:G643"/>
    <mergeCell ref="H642:H643"/>
    <mergeCell ref="I642:I643"/>
    <mergeCell ref="J642:J643"/>
    <mergeCell ref="K642:K643"/>
    <mergeCell ref="M642:M643"/>
    <mergeCell ref="N642:N643"/>
    <mergeCell ref="O642:Q642"/>
    <mergeCell ref="R642:R643"/>
    <mergeCell ref="S642:S643"/>
    <mergeCell ref="T642:T643"/>
    <mergeCell ref="A644:T644"/>
    <mergeCell ref="A667:D667"/>
    <mergeCell ref="A668:D66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7"/>
  <rowBreaks count="18" manualBreakCount="18">
    <brk id="33" max="255" man="1"/>
    <brk id="68" max="255" man="1"/>
    <brk id="103" max="255" man="1"/>
    <brk id="138" max="255" man="1"/>
    <brk id="173" max="255" man="1"/>
    <brk id="208" max="255" man="1"/>
    <brk id="243" max="255" man="1"/>
    <brk id="278" max="255" man="1"/>
    <brk id="313" max="255" man="1"/>
    <brk id="348" max="255" man="1"/>
    <brk id="383" max="255" man="1"/>
    <brk id="418" max="255" man="1"/>
    <brk id="453" max="255" man="1"/>
    <brk id="488" max="255" man="1"/>
    <brk id="523" max="255" man="1"/>
    <brk id="558" max="255" man="1"/>
    <brk id="593" max="255" man="1"/>
    <brk id="6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kkomarnicka</cp:lastModifiedBy>
  <cp:lastPrinted>2014-02-06T07:40:54Z</cp:lastPrinted>
  <dcterms:created xsi:type="dcterms:W3CDTF">2013-07-10T14:21:46Z</dcterms:created>
  <dcterms:modified xsi:type="dcterms:W3CDTF">2014-02-06T07:44:40Z</dcterms:modified>
  <cp:category/>
  <cp:version/>
  <cp:contentType/>
  <cp:contentStatus/>
</cp:coreProperties>
</file>