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001XXXX" sheetId="1" r:id="rId1"/>
  </sheets>
  <definedNames/>
  <calcPr fullCalcOnLoad="1"/>
</workbook>
</file>

<file path=xl/sharedStrings.xml><?xml version="1.0" encoding="utf-8"?>
<sst xmlns="http://schemas.openxmlformats.org/spreadsheetml/2006/main" count="551" uniqueCount="51">
  <si>
    <t>STATYSTYKA ZDAWALNOŚCI</t>
  </si>
  <si>
    <t>OSK: 00050262  DOMINO S.C. GRAŻYNA CAŁY; KRZYSZTOF CAŁY LEGNICA ul. NADBRZEŻNA 12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</si>
  <si>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</si>
  <si>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</si>
  <si>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</si>
  <si>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</si>
  <si>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</si>
  <si>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</si>
  <si>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</si>
  <si>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</si>
  <si>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</si>
  <si>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</si>
  <si>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</si>
  <si>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</si>
  <si>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</si>
  <si>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</si>
  <si>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</si>
  <si>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LEGNICA</t>
  </si>
  <si>
    <t>KAT. B</t>
  </si>
  <si>
    <t>KAT. C</t>
  </si>
  <si>
    <t>KAT. C+E</t>
  </si>
  <si>
    <t>Częstochowa</t>
  </si>
  <si>
    <t>STATYSTYKA</t>
  </si>
  <si>
    <t>OSK: 00070262P LIGA OBRONY KRAJU OSZK LEGNICA ul. POZNAŃSKA 25</t>
  </si>
  <si>
    <t>KAT. A</t>
  </si>
  <si>
    <t>KAT. A2</t>
  </si>
  <si>
    <t>KAT. D</t>
  </si>
  <si>
    <t>KAT. T</t>
  </si>
  <si>
    <t>OSK: 00130262P POLSKI ZWIĄZEK MOTOROWY OZDG SP. Z  O.O.  LEGNICA ul. MICKIEWICZA 10</t>
  </si>
  <si>
    <t>OSK: 00160262 RYSZARD WITRUSZYŃSKI OSK "BELFER"  LEGNICA ul. OŚWIĘCIMSKA 15/14</t>
  </si>
  <si>
    <t>OSK: 00380262 JAROSŁAW KOWALCZYK OSK "FOX"  LEGNICA ul. ARTYLERYJSKA 7/11C/5</t>
  </si>
  <si>
    <t>OSK: 00390262 DARIUSZ BOBIN OSK "BELFER"  LEGNICA ul. OŚWIĘCIMSKA 15/14</t>
  </si>
  <si>
    <t>OSK: 00440262 KATARZYNA MICHAŁOWSKA "WILK" NAUKA JAZDY LEGNICA ul. ZŁOTORYJSKA 144</t>
  </si>
  <si>
    <t>KAT. A1</t>
  </si>
  <si>
    <t>KAT. AM</t>
  </si>
  <si>
    <t>KAT. B+E</t>
  </si>
  <si>
    <t>KAT. B1</t>
  </si>
  <si>
    <t>OSK: 00450262 MACIEJ GIELEC OSK "MAGNUM" LEGNICA ul. ARMII KRAJOWEJ 8/5</t>
  </si>
  <si>
    <t>OSK: 00470262 KRYSTYNA ŻÓŁKIEWSKA AUTO SZKOŁA "BINGO" LEGNICA ul. ASNYKA 6/3</t>
  </si>
  <si>
    <t>OSK: 00490262 WITOLD DEMUSZ OSK "AS" LEGNICA ul. GOMBROWICZA 31/15</t>
  </si>
  <si>
    <t>KALISZ</t>
  </si>
  <si>
    <t>OSK: 00510262 JACEK JARZĘBAK OSK "MUZYK" LEGNICA ul. MARSA 10/21</t>
  </si>
  <si>
    <t>OSK: 00550262 DANIEL RUSIN OSK "21" LEGNICA ul. TRAUGUTTA 9/5</t>
  </si>
  <si>
    <t>OSK: 00580262 OŚRODEK SZKOLENIA KIEROWCÓW "SEZAM" S.C. MAŁGORZATA I MARIAN MIKOŁAJEWSCY LEGNICA ul. ZŁOTORYJSKA 58/1B</t>
  </si>
  <si>
    <t>OSK: 00690262 EXTREME STANISŁAW NOWOROL LEGNICA ul. CIOŁKOWSKIEGO 18</t>
  </si>
  <si>
    <t>OSK: 00710262 EURO JAZDA JAN NOWAK LEGNICA ul. ŚRODKOWA 22/1A</t>
  </si>
  <si>
    <t>POWYŻSZE  ZESTAWIENIE  OBEJMUJE  ZARÓWNO  OSOBY,  KTÓRE ODBYŁY I UKOŃCZYŁY SZKOLENIE</t>
  </si>
  <si>
    <t>Y SZKOLENIE W WW. TERMINIE</t>
  </si>
  <si>
    <t>,</t>
  </si>
  <si>
    <t>JAK I WE WCZEŚNIEJSZYM OKRESIE ANIE UZYSKAŁY POZYTYWNEGO WYNIKU EGZAMINU LUB DO NIEGO NIE PRZYSTĄPIŁY.</t>
  </si>
  <si>
    <t>YM  OKRESIE A NIE UZYSKAŁY POZYTYWNEGO WYNIKU EGZAMINU LUB DO NIEGO NIE PRZYSTĄPIŁY.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</si>
</sst>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0"/>
    <numFmt numFmtId="167" formatCode="YYYY\-MM\-DD"/>
    <numFmt numFmtId="168" formatCode="0.0"/>
  </numFmts>
  <fonts count="15">
    <font>
      <sz val="11"/>
      <color indexed="8"/>
      <name val="Czcionka tekstu podstawowego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b/>
      <sz val="11"/>
      <color indexed="31"/>
      <name val="Calibri"/>
      <family val="2"/>
    </font>
    <font>
      <sz val="11"/>
      <color indexed="31"/>
      <name val="Calibri"/>
      <family val="2"/>
    </font>
    <font>
      <b/>
      <sz val="11"/>
      <name val="Calibri"/>
      <family val="2"/>
    </font>
    <font>
      <sz val="13"/>
      <color indexed="8"/>
      <name val="Calibri"/>
      <family val="2"/>
    </font>
    <font>
      <b/>
      <sz val="13"/>
      <color indexed="8"/>
      <name val="Arial"/>
      <family val="2"/>
    </font>
    <font>
      <b/>
      <sz val="13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9">
    <xf numFmtId="164" fontId="0" fillId="0" borderId="0" xfId="0" applyAlignment="1">
      <alignment/>
    </xf>
    <xf numFmtId="164" fontId="2" fillId="2" borderId="0" xfId="0" applyFont="1" applyFill="1" applyBorder="1" applyAlignment="1" applyProtection="1">
      <alignment horizontal="center"/>
      <protection locked="0"/>
    </xf>
    <xf numFmtId="164" fontId="2" fillId="2" borderId="0" xfId="0" applyFont="1" applyFill="1" applyAlignment="1" applyProtection="1">
      <alignment/>
      <protection locked="0"/>
    </xf>
    <xf numFmtId="165" fontId="2" fillId="2" borderId="0" xfId="0" applyNumberFormat="1" applyFont="1" applyFill="1" applyAlignment="1" applyProtection="1">
      <alignment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4" fillId="0" borderId="2" xfId="0" applyFont="1" applyBorder="1" applyAlignment="1" applyProtection="1">
      <alignment horizontal="center"/>
      <protection locked="0"/>
    </xf>
    <xf numFmtId="164" fontId="4" fillId="0" borderId="3" xfId="0" applyFont="1" applyBorder="1" applyAlignment="1" applyProtection="1">
      <alignment horizontal="center" vertical="center"/>
      <protection locked="0"/>
    </xf>
    <xf numFmtId="164" fontId="4" fillId="0" borderId="4" xfId="0" applyFont="1" applyBorder="1" applyAlignment="1" applyProtection="1">
      <alignment horizontal="center"/>
      <protection locked="0"/>
    </xf>
    <xf numFmtId="164" fontId="4" fillId="0" borderId="2" xfId="0" applyFont="1" applyBorder="1" applyAlignment="1" applyProtection="1">
      <alignment horizontal="center" vertical="center"/>
      <protection locked="0"/>
    </xf>
    <xf numFmtId="164" fontId="4" fillId="2" borderId="5" xfId="0" applyFont="1" applyFill="1" applyBorder="1" applyAlignment="1" applyProtection="1">
      <alignment horizontal="center" vertical="center"/>
      <protection locked="0"/>
    </xf>
    <xf numFmtId="164" fontId="5" fillId="3" borderId="2" xfId="0" applyFont="1" applyFill="1" applyBorder="1" applyAlignment="1" applyProtection="1">
      <alignment horizontal="center"/>
      <protection locked="0"/>
    </xf>
    <xf numFmtId="164" fontId="5" fillId="4" borderId="2" xfId="0" applyFont="1" applyFill="1" applyBorder="1" applyAlignment="1" applyProtection="1">
      <alignment horizontal="center"/>
      <protection locked="0"/>
    </xf>
    <xf numFmtId="164" fontId="5" fillId="5" borderId="6" xfId="0" applyFont="1" applyFill="1" applyBorder="1" applyAlignment="1" applyProtection="1">
      <alignment horizontal="center"/>
      <protection locked="0"/>
    </xf>
    <xf numFmtId="164" fontId="6" fillId="5" borderId="6" xfId="0" applyFont="1" applyFill="1" applyBorder="1" applyAlignment="1" applyProtection="1">
      <alignment horizontal="center"/>
      <protection locked="0"/>
    </xf>
    <xf numFmtId="164" fontId="4" fillId="0" borderId="7" xfId="0" applyFont="1" applyBorder="1" applyAlignment="1" applyProtection="1">
      <alignment horizontal="center" vertical="center"/>
      <protection locked="0"/>
    </xf>
    <xf numFmtId="164" fontId="5" fillId="3" borderId="7" xfId="0" applyFont="1" applyFill="1" applyBorder="1" applyAlignment="1" applyProtection="1">
      <alignment horizontal="center" vertical="center"/>
      <protection locked="0"/>
    </xf>
    <xf numFmtId="164" fontId="5" fillId="4" borderId="7" xfId="0" applyFont="1" applyFill="1" applyBorder="1" applyAlignment="1" applyProtection="1">
      <alignment horizontal="center" vertical="center"/>
      <protection locked="0"/>
    </xf>
    <xf numFmtId="164" fontId="7" fillId="0" borderId="7" xfId="0" applyFont="1" applyBorder="1" applyAlignment="1" applyProtection="1">
      <alignment horizontal="center" vertical="center"/>
      <protection locked="0"/>
    </xf>
    <xf numFmtId="164" fontId="5" fillId="5" borderId="8" xfId="0" applyFont="1" applyFill="1" applyBorder="1" applyAlignment="1" applyProtection="1">
      <alignment horizontal="center" vertical="center"/>
      <protection locked="0"/>
    </xf>
    <xf numFmtId="164" fontId="6" fillId="3" borderId="7" xfId="0" applyFont="1" applyFill="1" applyBorder="1" applyAlignment="1" applyProtection="1">
      <alignment horizontal="center" vertical="center"/>
      <protection locked="0"/>
    </xf>
    <xf numFmtId="164" fontId="6" fillId="4" borderId="7" xfId="0" applyFont="1" applyFill="1" applyBorder="1" applyAlignment="1" applyProtection="1">
      <alignment horizontal="center" vertical="center"/>
      <protection locked="0"/>
    </xf>
    <xf numFmtId="164" fontId="8" fillId="0" borderId="7" xfId="0" applyFont="1" applyBorder="1" applyAlignment="1" applyProtection="1">
      <alignment horizontal="center" vertical="center"/>
      <protection locked="0"/>
    </xf>
    <xf numFmtId="164" fontId="6" fillId="5" borderId="8" xfId="0" applyFont="1" applyFill="1" applyBorder="1" applyAlignment="1" applyProtection="1">
      <alignment horizontal="center" vertical="center"/>
      <protection locked="0"/>
    </xf>
    <xf numFmtId="164" fontId="4" fillId="0" borderId="7" xfId="0" applyFont="1" applyBorder="1" applyAlignment="1" applyProtection="1">
      <alignment horizontal="center"/>
      <protection locked="0"/>
    </xf>
    <xf numFmtId="166" fontId="4" fillId="0" borderId="7" xfId="0" applyNumberFormat="1" applyFont="1" applyBorder="1" applyAlignment="1" applyProtection="1">
      <alignment horizontal="center"/>
      <protection locked="0"/>
    </xf>
    <xf numFmtId="164" fontId="3" fillId="0" borderId="2" xfId="0" applyFont="1" applyBorder="1" applyAlignment="1" applyProtection="1">
      <alignment horizontal="center"/>
      <protection locked="0"/>
    </xf>
    <xf numFmtId="167" fontId="4" fillId="0" borderId="2" xfId="0" applyNumberFormat="1" applyFont="1" applyBorder="1" applyAlignment="1" applyProtection="1">
      <alignment horizontal="center"/>
      <protection locked="0"/>
    </xf>
    <xf numFmtId="167" fontId="4" fillId="0" borderId="3" xfId="0" applyNumberFormat="1" applyFont="1" applyBorder="1" applyAlignment="1" applyProtection="1">
      <alignment horizontal="center"/>
      <protection locked="0"/>
    </xf>
    <xf numFmtId="166" fontId="4" fillId="2" borderId="9" xfId="0" applyNumberFormat="1" applyFont="1" applyFill="1" applyBorder="1" applyAlignment="1" applyProtection="1">
      <alignment horizontal="center"/>
      <protection locked="0"/>
    </xf>
    <xf numFmtId="166" fontId="4" fillId="0" borderId="10" xfId="0" applyNumberFormat="1" applyFont="1" applyBorder="1" applyAlignment="1" applyProtection="1">
      <alignment horizontal="center"/>
      <protection locked="0"/>
    </xf>
    <xf numFmtId="168" fontId="5" fillId="3" borderId="10" xfId="0" applyNumberFormat="1" applyFont="1" applyFill="1" applyBorder="1" applyAlignment="1" applyProtection="1">
      <alignment horizontal="center"/>
      <protection/>
    </xf>
    <xf numFmtId="168" fontId="5" fillId="4" borderId="10" xfId="0" applyNumberFormat="1" applyFont="1" applyFill="1" applyBorder="1" applyAlignment="1" applyProtection="1">
      <alignment horizontal="center"/>
      <protection/>
    </xf>
    <xf numFmtId="166" fontId="7" fillId="0" borderId="10" xfId="0" applyNumberFormat="1" applyFont="1" applyBorder="1" applyAlignment="1" applyProtection="1">
      <alignment horizontal="center"/>
      <protection locked="0"/>
    </xf>
    <xf numFmtId="168" fontId="5" fillId="5" borderId="11" xfId="0" applyNumberFormat="1" applyFont="1" applyFill="1" applyBorder="1" applyAlignment="1" applyProtection="1">
      <alignment horizontal="center"/>
      <protection/>
    </xf>
    <xf numFmtId="164" fontId="3" fillId="0" borderId="10" xfId="0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 locked="0"/>
    </xf>
    <xf numFmtId="166" fontId="4" fillId="2" borderId="12" xfId="0" applyNumberFormat="1" applyFont="1" applyFill="1" applyBorder="1" applyAlignment="1" applyProtection="1">
      <alignment horizontal="center"/>
      <protection locked="0"/>
    </xf>
    <xf numFmtId="166" fontId="4" fillId="0" borderId="2" xfId="0" applyNumberFormat="1" applyFont="1" applyBorder="1" applyAlignment="1" applyProtection="1">
      <alignment horizontal="center"/>
      <protection locked="0"/>
    </xf>
    <xf numFmtId="168" fontId="5" fillId="3" borderId="2" xfId="0" applyNumberFormat="1" applyFont="1" applyFill="1" applyBorder="1" applyAlignment="1" applyProtection="1">
      <alignment horizontal="center"/>
      <protection/>
    </xf>
    <xf numFmtId="168" fontId="5" fillId="4" borderId="2" xfId="0" applyNumberFormat="1" applyFont="1" applyFill="1" applyBorder="1" applyAlignment="1" applyProtection="1">
      <alignment horizontal="center"/>
      <protection/>
    </xf>
    <xf numFmtId="166" fontId="7" fillId="0" borderId="2" xfId="0" applyNumberFormat="1" applyFont="1" applyBorder="1" applyAlignment="1" applyProtection="1">
      <alignment horizontal="center"/>
      <protection locked="0"/>
    </xf>
    <xf numFmtId="168" fontId="5" fillId="5" borderId="6" xfId="0" applyNumberFormat="1" applyFont="1" applyFill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7" fontId="3" fillId="0" borderId="2" xfId="0" applyNumberFormat="1" applyFont="1" applyBorder="1" applyAlignment="1" applyProtection="1">
      <alignment horizontal="center"/>
      <protection locked="0"/>
    </xf>
    <xf numFmtId="167" fontId="3" fillId="0" borderId="3" xfId="0" applyNumberFormat="1" applyFont="1" applyBorder="1" applyAlignment="1" applyProtection="1">
      <alignment horizontal="center"/>
      <protection locked="0"/>
    </xf>
    <xf numFmtId="167" fontId="3" fillId="0" borderId="2" xfId="0" applyNumberFormat="1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5" fontId="4" fillId="0" borderId="0" xfId="0" applyNumberFormat="1" applyFont="1" applyBorder="1" applyAlignment="1" applyProtection="1">
      <alignment/>
      <protection locked="0"/>
    </xf>
    <xf numFmtId="167" fontId="9" fillId="0" borderId="0" xfId="0" applyNumberFormat="1" applyFont="1" applyBorder="1" applyAlignment="1" applyProtection="1">
      <alignment horizontal="right"/>
      <protection/>
    </xf>
    <xf numFmtId="166" fontId="9" fillId="0" borderId="12" xfId="0" applyNumberFormat="1" applyFont="1" applyBorder="1" applyAlignment="1" applyProtection="1">
      <alignment horizontal="center"/>
      <protection/>
    </xf>
    <xf numFmtId="166" fontId="9" fillId="0" borderId="2" xfId="0" applyNumberFormat="1" applyFont="1" applyBorder="1" applyAlignment="1" applyProtection="1">
      <alignment horizontal="center"/>
      <protection/>
    </xf>
    <xf numFmtId="168" fontId="9" fillId="0" borderId="2" xfId="0" applyNumberFormat="1" applyFont="1" applyBorder="1" applyAlignment="1" applyProtection="1">
      <alignment horizontal="center"/>
      <protection/>
    </xf>
    <xf numFmtId="168" fontId="9" fillId="0" borderId="6" xfId="0" applyNumberFormat="1" applyFont="1" applyBorder="1" applyAlignment="1" applyProtection="1">
      <alignment horizontal="center"/>
      <protection/>
    </xf>
    <xf numFmtId="164" fontId="10" fillId="0" borderId="0" xfId="0" applyFont="1" applyBorder="1" applyAlignment="1" applyProtection="1">
      <alignment/>
      <protection/>
    </xf>
    <xf numFmtId="165" fontId="10" fillId="0" borderId="0" xfId="0" applyNumberFormat="1" applyFont="1" applyBorder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66" fontId="11" fillId="0" borderId="0" xfId="0" applyNumberFormat="1" applyFont="1" applyBorder="1" applyAlignment="1" applyProtection="1">
      <alignment horizontal="right"/>
      <protection/>
    </xf>
    <xf numFmtId="166" fontId="4" fillId="2" borderId="5" xfId="0" applyNumberFormat="1" applyFont="1" applyFill="1" applyBorder="1" applyAlignment="1" applyProtection="1">
      <alignment horizontal="center"/>
      <protection/>
    </xf>
    <xf numFmtId="166" fontId="4" fillId="0" borderId="7" xfId="0" applyNumberFormat="1" applyFont="1" applyBorder="1" applyAlignment="1" applyProtection="1">
      <alignment horizontal="center"/>
      <protection/>
    </xf>
    <xf numFmtId="168" fontId="5" fillId="3" borderId="7" xfId="0" applyNumberFormat="1" applyFont="1" applyFill="1" applyBorder="1" applyAlignment="1" applyProtection="1">
      <alignment horizontal="center"/>
      <protection/>
    </xf>
    <xf numFmtId="168" fontId="5" fillId="4" borderId="7" xfId="0" applyNumberFormat="1" applyFont="1" applyFill="1" applyBorder="1" applyAlignment="1" applyProtection="1">
      <alignment horizontal="center"/>
      <protection/>
    </xf>
    <xf numFmtId="166" fontId="7" fillId="0" borderId="7" xfId="0" applyNumberFormat="1" applyFont="1" applyBorder="1" applyAlignment="1" applyProtection="1">
      <alignment horizontal="center"/>
      <protection/>
    </xf>
    <xf numFmtId="168" fontId="5" fillId="5" borderId="8" xfId="0" applyNumberFormat="1" applyFont="1" applyFill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6" fontId="3" fillId="0" borderId="0" xfId="0" applyNumberFormat="1" applyFont="1" applyBorder="1" applyAlignment="1" applyProtection="1">
      <alignment horizontal="center"/>
      <protection locked="0"/>
    </xf>
    <xf numFmtId="168" fontId="3" fillId="0" borderId="0" xfId="0" applyNumberFormat="1" applyFont="1" applyBorder="1" applyAlignment="1" applyProtection="1">
      <alignment horizontal="center"/>
      <protection locked="0"/>
    </xf>
    <xf numFmtId="167" fontId="3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Border="1" applyAlignment="1" applyProtection="1">
      <alignment horizontal="center"/>
      <protection locked="0"/>
    </xf>
    <xf numFmtId="168" fontId="5" fillId="3" borderId="10" xfId="0" applyNumberFormat="1" applyFont="1" applyFill="1" applyBorder="1" applyAlignment="1" applyProtection="1">
      <alignment horizontal="center"/>
      <protection locked="0"/>
    </xf>
    <xf numFmtId="168" fontId="5" fillId="4" borderId="10" xfId="0" applyNumberFormat="1" applyFont="1" applyFill="1" applyBorder="1" applyAlignment="1" applyProtection="1">
      <alignment horizontal="center"/>
      <protection locked="0"/>
    </xf>
    <xf numFmtId="168" fontId="5" fillId="5" borderId="11" xfId="0" applyNumberFormat="1" applyFont="1" applyFill="1" applyBorder="1" applyAlignment="1" applyProtection="1">
      <alignment horizontal="center"/>
      <protection locked="0"/>
    </xf>
    <xf numFmtId="168" fontId="5" fillId="3" borderId="2" xfId="0" applyNumberFormat="1" applyFont="1" applyFill="1" applyBorder="1" applyAlignment="1" applyProtection="1">
      <alignment horizontal="center"/>
      <protection locked="0"/>
    </xf>
    <xf numFmtId="168" fontId="5" fillId="4" borderId="2" xfId="0" applyNumberFormat="1" applyFont="1" applyFill="1" applyBorder="1" applyAlignment="1" applyProtection="1">
      <alignment horizontal="center"/>
      <protection locked="0"/>
    </xf>
    <xf numFmtId="168" fontId="5" fillId="5" borderId="6" xfId="0" applyNumberFormat="1" applyFont="1" applyFill="1" applyBorder="1" applyAlignment="1" applyProtection="1">
      <alignment horizontal="center"/>
      <protection locked="0"/>
    </xf>
    <xf numFmtId="167" fontId="9" fillId="0" borderId="0" xfId="0" applyNumberFormat="1" applyFont="1" applyBorder="1" applyAlignment="1" applyProtection="1">
      <alignment horizontal="right"/>
      <protection locked="0"/>
    </xf>
    <xf numFmtId="166" fontId="9" fillId="0" borderId="12" xfId="0" applyNumberFormat="1" applyFont="1" applyBorder="1" applyAlignment="1" applyProtection="1">
      <alignment horizontal="center"/>
      <protection locked="0"/>
    </xf>
    <xf numFmtId="166" fontId="9" fillId="0" borderId="2" xfId="0" applyNumberFormat="1" applyFont="1" applyBorder="1" applyAlignment="1" applyProtection="1">
      <alignment horizontal="center"/>
      <protection locked="0"/>
    </xf>
    <xf numFmtId="168" fontId="9" fillId="0" borderId="2" xfId="0" applyNumberFormat="1" applyFont="1" applyBorder="1" applyAlignment="1" applyProtection="1">
      <alignment horizontal="center"/>
      <protection locked="0"/>
    </xf>
    <xf numFmtId="168" fontId="9" fillId="0" borderId="6" xfId="0" applyNumberFormat="1" applyFont="1" applyBorder="1" applyAlignment="1" applyProtection="1">
      <alignment horizontal="center"/>
      <protection locked="0"/>
    </xf>
    <xf numFmtId="164" fontId="10" fillId="0" borderId="0" xfId="0" applyFont="1" applyBorder="1" applyAlignment="1" applyProtection="1">
      <alignment/>
      <protection locked="0"/>
    </xf>
    <xf numFmtId="165" fontId="10" fillId="0" borderId="0" xfId="0" applyNumberFormat="1" applyFont="1" applyBorder="1" applyAlignment="1" applyProtection="1">
      <alignment/>
      <protection locked="0"/>
    </xf>
    <xf numFmtId="164" fontId="10" fillId="0" borderId="0" xfId="0" applyFont="1" applyAlignment="1" applyProtection="1">
      <alignment/>
      <protection locked="0"/>
    </xf>
    <xf numFmtId="166" fontId="11" fillId="0" borderId="0" xfId="0" applyNumberFormat="1" applyFont="1" applyBorder="1" applyAlignment="1" applyProtection="1">
      <alignment horizontal="right"/>
      <protection locked="0"/>
    </xf>
    <xf numFmtId="166" fontId="4" fillId="2" borderId="5" xfId="0" applyNumberFormat="1" applyFont="1" applyFill="1" applyBorder="1" applyAlignment="1" applyProtection="1">
      <alignment horizontal="center"/>
      <protection locked="0"/>
    </xf>
    <xf numFmtId="168" fontId="5" fillId="3" borderId="7" xfId="0" applyNumberFormat="1" applyFont="1" applyFill="1" applyBorder="1" applyAlignment="1" applyProtection="1">
      <alignment horizontal="center"/>
      <protection locked="0"/>
    </xf>
    <xf numFmtId="168" fontId="5" fillId="4" borderId="7" xfId="0" applyNumberFormat="1" applyFont="1" applyFill="1" applyBorder="1" applyAlignment="1" applyProtection="1">
      <alignment horizontal="center"/>
      <protection locked="0"/>
    </xf>
    <xf numFmtId="166" fontId="7" fillId="0" borderId="7" xfId="0" applyNumberFormat="1" applyFont="1" applyBorder="1" applyAlignment="1" applyProtection="1">
      <alignment horizontal="center"/>
      <protection locked="0"/>
    </xf>
    <xf numFmtId="168" fontId="5" fillId="5" borderId="8" xfId="0" applyNumberFormat="1" applyFont="1" applyFill="1" applyBorder="1" applyAlignment="1" applyProtection="1">
      <alignment horizontal="center"/>
      <protection locked="0"/>
    </xf>
    <xf numFmtId="164" fontId="6" fillId="0" borderId="0" xfId="0" applyFont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/>
      <protection locked="0"/>
    </xf>
    <xf numFmtId="168" fontId="3" fillId="0" borderId="0" xfId="0" applyNumberFormat="1" applyFont="1" applyBorder="1" applyAlignment="1" applyProtection="1">
      <alignment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 applyProtection="1">
      <alignment horizontal="center"/>
      <protection locked="0"/>
    </xf>
    <xf numFmtId="168" fontId="4" fillId="0" borderId="0" xfId="0" applyNumberFormat="1" applyFont="1" applyBorder="1" applyAlignment="1" applyProtection="1">
      <alignment horizontal="center"/>
      <protection locked="0"/>
    </xf>
    <xf numFmtId="164" fontId="12" fillId="0" borderId="0" xfId="0" applyFont="1" applyAlignment="1" applyProtection="1">
      <alignment/>
      <protection locked="0"/>
    </xf>
    <xf numFmtId="164" fontId="13" fillId="0" borderId="0" xfId="0" applyFont="1" applyAlignment="1" applyProtection="1">
      <alignment/>
      <protection locked="0"/>
    </xf>
    <xf numFmtId="164" fontId="14" fillId="0" borderId="0" xfId="0" applyFont="1" applyAlignment="1" applyProtection="1">
      <alignment/>
      <protection locked="0"/>
    </xf>
    <xf numFmtId="168" fontId="14" fillId="0" borderId="0" xfId="0" applyNumberFormat="1" applyFont="1" applyAlignment="1" applyProtection="1">
      <alignment/>
      <protection locked="0"/>
    </xf>
    <xf numFmtId="166" fontId="14" fillId="0" borderId="0" xfId="0" applyNumberFormat="1" applyFont="1" applyAlignment="1" applyProtection="1">
      <alignment/>
      <protection locked="0"/>
    </xf>
    <xf numFmtId="166" fontId="13" fillId="0" borderId="0" xfId="0" applyNumberFormat="1" applyFont="1" applyAlignment="1" applyProtection="1">
      <alignment/>
      <protection locked="0"/>
    </xf>
    <xf numFmtId="168" fontId="13" fillId="0" borderId="0" xfId="0" applyNumberFormat="1" applyFont="1" applyAlignment="1" applyProtection="1">
      <alignment/>
      <protection locked="0"/>
    </xf>
    <xf numFmtId="168" fontId="12" fillId="0" borderId="0" xfId="0" applyNumberFormat="1" applyFont="1" applyAlignment="1" applyProtection="1">
      <alignment/>
      <protection locked="0"/>
    </xf>
    <xf numFmtId="166" fontId="12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23"/>
  <sheetViews>
    <sheetView tabSelected="1" workbookViewId="0" topLeftCell="A475">
      <selection activeCell="K523" sqref="K523"/>
    </sheetView>
  </sheetViews>
  <sheetFormatPr defaultColWidth="8.796875" defaultRowHeight="14.25"/>
  <cols>
    <col min="1" max="2" width="10.59765625" style="0" customWidth="1"/>
    <col min="3" max="3" width="8.69921875" style="0" customWidth="1"/>
    <col min="4" max="4" width="8.59765625" style="0" customWidth="1"/>
    <col min="5" max="20" width="8.19921875" style="0" customWidth="1"/>
    <col min="21" max="16384" width="8.69921875" style="0" customWidth="1"/>
  </cols>
  <sheetData>
    <row r="1" spans="1:22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3"/>
    </row>
    <row r="2" spans="1:22" s="2" customFormat="1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V2" s="3"/>
    </row>
    <row r="3" s="4" customFormat="1" ht="15.75"/>
    <row r="4" spans="1:20" ht="15">
      <c r="A4" s="5" t="s">
        <v>2</v>
      </c>
      <c r="B4" s="5"/>
      <c r="C4" s="6" t="s">
        <v>3</v>
      </c>
      <c r="D4" s="6"/>
      <c r="E4" s="7" t="s">
        <v>4</v>
      </c>
      <c r="F4" s="7"/>
      <c r="G4" s="7"/>
      <c r="H4" s="7"/>
      <c r="I4" s="7"/>
      <c r="J4" s="7"/>
      <c r="K4" s="7"/>
      <c r="L4" s="7" t="s">
        <v>5</v>
      </c>
      <c r="M4" s="7"/>
      <c r="N4" s="7"/>
      <c r="O4" s="7"/>
      <c r="P4" s="7"/>
      <c r="Q4" s="7"/>
      <c r="R4" s="7"/>
      <c r="S4" s="7"/>
      <c r="T4" s="7"/>
    </row>
    <row r="5" spans="1:20" ht="15">
      <c r="A5" s="8" t="s">
        <v>6</v>
      </c>
      <c r="B5" s="8" t="s">
        <v>7</v>
      </c>
      <c r="C5" s="6"/>
      <c r="D5" s="6"/>
      <c r="E5" s="9" t="s">
        <v>8</v>
      </c>
      <c r="F5" s="10" t="s">
        <v>9</v>
      </c>
      <c r="G5" s="10"/>
      <c r="H5" s="11" t="s">
        <v>10</v>
      </c>
      <c r="I5" s="11"/>
      <c r="J5" s="12" t="s">
        <v>11</v>
      </c>
      <c r="K5" s="12"/>
      <c r="L5" s="9" t="s">
        <v>8</v>
      </c>
      <c r="M5" s="10" t="s">
        <v>9</v>
      </c>
      <c r="N5" s="10"/>
      <c r="O5" s="11" t="s">
        <v>10</v>
      </c>
      <c r="P5" s="11"/>
      <c r="Q5" s="11"/>
      <c r="R5" s="11"/>
      <c r="S5" s="13" t="s">
        <v>11</v>
      </c>
      <c r="T5" s="13"/>
    </row>
    <row r="6" spans="1:20" ht="15">
      <c r="A6" s="8"/>
      <c r="B6" s="8"/>
      <c r="C6" s="6"/>
      <c r="D6" s="6"/>
      <c r="E6" s="9"/>
      <c r="F6" s="14" t="s">
        <v>12</v>
      </c>
      <c r="G6" s="15" t="s">
        <v>13</v>
      </c>
      <c r="H6" s="14" t="s">
        <v>12</v>
      </c>
      <c r="I6" s="16" t="s">
        <v>13</v>
      </c>
      <c r="J6" s="17" t="s">
        <v>8</v>
      </c>
      <c r="K6" s="18" t="s">
        <v>13</v>
      </c>
      <c r="L6" s="9"/>
      <c r="M6" s="14" t="s">
        <v>12</v>
      </c>
      <c r="N6" s="19" t="s">
        <v>13</v>
      </c>
      <c r="O6" s="5" t="s">
        <v>12</v>
      </c>
      <c r="P6" s="5"/>
      <c r="Q6" s="5"/>
      <c r="R6" s="20" t="s">
        <v>13</v>
      </c>
      <c r="S6" s="21" t="s">
        <v>8</v>
      </c>
      <c r="T6" s="22" t="s">
        <v>13</v>
      </c>
    </row>
    <row r="7" spans="1:20" ht="15.75">
      <c r="A7" s="8"/>
      <c r="B7" s="8"/>
      <c r="C7" s="6"/>
      <c r="D7" s="6"/>
      <c r="E7" s="9"/>
      <c r="F7" s="14"/>
      <c r="G7" s="15"/>
      <c r="H7" s="14"/>
      <c r="I7" s="16"/>
      <c r="J7" s="17"/>
      <c r="K7" s="18"/>
      <c r="L7" s="9"/>
      <c r="M7" s="14"/>
      <c r="N7" s="19"/>
      <c r="O7" s="23" t="s">
        <v>14</v>
      </c>
      <c r="P7" s="24" t="s">
        <v>15</v>
      </c>
      <c r="Q7" s="24" t="s">
        <v>16</v>
      </c>
      <c r="R7" s="20"/>
      <c r="S7" s="21"/>
      <c r="T7" s="22"/>
    </row>
    <row r="8" spans="1:20" ht="15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2" s="35" customFormat="1" ht="14.25" customHeight="1">
      <c r="A9" s="26">
        <v>41640</v>
      </c>
      <c r="B9" s="26">
        <v>41820</v>
      </c>
      <c r="C9" s="26" t="s">
        <v>17</v>
      </c>
      <c r="D9" s="27" t="s">
        <v>18</v>
      </c>
      <c r="E9" s="28">
        <v>295</v>
      </c>
      <c r="F9" s="29">
        <v>110</v>
      </c>
      <c r="G9" s="30">
        <v>38.19</v>
      </c>
      <c r="H9" s="29">
        <v>178</v>
      </c>
      <c r="I9" s="31">
        <v>61.81</v>
      </c>
      <c r="J9" s="32">
        <v>7</v>
      </c>
      <c r="K9" s="33">
        <f aca="true" t="shared" si="0" ref="K9:K30">IF(J9&gt;0,(J9*100/(E9)),0)</f>
        <v>2.3728813559322</v>
      </c>
      <c r="L9" s="28">
        <v>226</v>
      </c>
      <c r="M9" s="29">
        <v>99</v>
      </c>
      <c r="N9" s="30">
        <v>44.2</v>
      </c>
      <c r="O9" s="29">
        <v>45</v>
      </c>
      <c r="P9" s="29">
        <v>80</v>
      </c>
      <c r="Q9" s="29">
        <v>125</v>
      </c>
      <c r="R9" s="31">
        <v>55.8</v>
      </c>
      <c r="S9" s="34">
        <v>2</v>
      </c>
      <c r="T9" s="33">
        <v>1</v>
      </c>
      <c r="V9" s="36"/>
    </row>
    <row r="10" spans="1:22" ht="14.25" customHeight="1">
      <c r="A10" s="26"/>
      <c r="B10" s="26"/>
      <c r="C10" s="26"/>
      <c r="D10" s="27" t="s">
        <v>19</v>
      </c>
      <c r="E10" s="37">
        <v>64</v>
      </c>
      <c r="F10" s="38">
        <v>18</v>
      </c>
      <c r="G10" s="39">
        <v>31.03</v>
      </c>
      <c r="H10" s="38">
        <v>40</v>
      </c>
      <c r="I10" s="40">
        <v>68.97</v>
      </c>
      <c r="J10" s="41">
        <v>6</v>
      </c>
      <c r="K10" s="42">
        <f t="shared" si="0"/>
        <v>9.375</v>
      </c>
      <c r="L10" s="37">
        <v>25</v>
      </c>
      <c r="M10" s="38">
        <v>17</v>
      </c>
      <c r="N10" s="39">
        <v>68</v>
      </c>
      <c r="O10" s="38">
        <v>8</v>
      </c>
      <c r="P10" s="38">
        <v>0</v>
      </c>
      <c r="Q10" s="38">
        <v>8</v>
      </c>
      <c r="R10" s="40">
        <v>32</v>
      </c>
      <c r="S10" s="25">
        <v>0</v>
      </c>
      <c r="T10" s="42">
        <v>0</v>
      </c>
      <c r="V10" s="36"/>
    </row>
    <row r="11" spans="1:22" ht="14.25" customHeight="1">
      <c r="A11" s="26"/>
      <c r="B11" s="26"/>
      <c r="C11" s="26"/>
      <c r="D11" s="27" t="s">
        <v>20</v>
      </c>
      <c r="E11" s="37">
        <v>0</v>
      </c>
      <c r="F11" s="38">
        <v>0</v>
      </c>
      <c r="G11" s="39">
        <f>IF(F11&gt;0,(F11*100/(E11-J11)),0)</f>
        <v>0</v>
      </c>
      <c r="H11" s="38">
        <v>0</v>
      </c>
      <c r="I11" s="40">
        <f aca="true" t="shared" si="1" ref="I11:I30">IF(H11&gt;0,(H11*100/(E11-J11)),0)</f>
        <v>0</v>
      </c>
      <c r="J11" s="41">
        <v>0</v>
      </c>
      <c r="K11" s="42">
        <f t="shared" si="0"/>
        <v>0</v>
      </c>
      <c r="L11" s="37">
        <v>52</v>
      </c>
      <c r="M11" s="38">
        <v>25</v>
      </c>
      <c r="N11" s="39">
        <v>49.02</v>
      </c>
      <c r="O11" s="38">
        <v>24</v>
      </c>
      <c r="P11" s="38">
        <v>2</v>
      </c>
      <c r="Q11" s="38">
        <v>26</v>
      </c>
      <c r="R11" s="40">
        <v>50.98</v>
      </c>
      <c r="S11" s="25">
        <v>1</v>
      </c>
      <c r="T11" s="42">
        <v>2</v>
      </c>
      <c r="V11" s="36"/>
    </row>
    <row r="12" spans="1:24" ht="13.5">
      <c r="A12" s="26"/>
      <c r="B12" s="26"/>
      <c r="C12" s="26" t="s">
        <v>21</v>
      </c>
      <c r="D12" s="27" t="s">
        <v>18</v>
      </c>
      <c r="E12" s="37">
        <v>1</v>
      </c>
      <c r="F12" s="38">
        <v>1</v>
      </c>
      <c r="G12" s="39">
        <v>100</v>
      </c>
      <c r="H12" s="38">
        <v>0</v>
      </c>
      <c r="I12" s="40">
        <f t="shared" si="1"/>
        <v>0</v>
      </c>
      <c r="J12" s="41"/>
      <c r="K12" s="42">
        <f t="shared" si="0"/>
        <v>0</v>
      </c>
      <c r="L12" s="37">
        <v>0</v>
      </c>
      <c r="M12" s="38">
        <v>0</v>
      </c>
      <c r="N12" s="39">
        <f aca="true" t="shared" si="2" ref="N12:N30">IF(M12&gt;0,(M12*100/(L12-S12)),0)</f>
        <v>0</v>
      </c>
      <c r="O12" s="38">
        <v>0</v>
      </c>
      <c r="P12" s="38">
        <v>0</v>
      </c>
      <c r="Q12" s="38">
        <v>0</v>
      </c>
      <c r="R12" s="40">
        <f aca="true" t="shared" si="3" ref="R12:R30">IF(Q12&gt;0,(Q12*100/(L12-S12)),0)</f>
        <v>0</v>
      </c>
      <c r="S12" s="25">
        <v>0</v>
      </c>
      <c r="T12" s="42">
        <f aca="true" t="shared" si="4" ref="T12:T30">IF(S12&gt;0,(S12*100/(L12)),0)</f>
        <v>0</v>
      </c>
      <c r="U12" s="43"/>
      <c r="V12" s="44"/>
      <c r="W12" s="43"/>
      <c r="X12" s="43"/>
    </row>
    <row r="13" spans="1:24" ht="15">
      <c r="A13" s="45"/>
      <c r="B13" s="45"/>
      <c r="C13" s="45"/>
      <c r="D13" s="46"/>
      <c r="E13" s="37">
        <v>0</v>
      </c>
      <c r="F13" s="38">
        <v>0</v>
      </c>
      <c r="G13" s="39">
        <f aca="true" t="shared" si="5" ref="G13:G30">IF(F13&gt;0,(F13*100/(E13-J13)),0)</f>
        <v>0</v>
      </c>
      <c r="H13" s="38">
        <v>0</v>
      </c>
      <c r="I13" s="40">
        <f t="shared" si="1"/>
        <v>0</v>
      </c>
      <c r="J13" s="41">
        <v>0</v>
      </c>
      <c r="K13" s="42">
        <f t="shared" si="0"/>
        <v>0</v>
      </c>
      <c r="L13" s="37">
        <v>0</v>
      </c>
      <c r="M13" s="38">
        <v>0</v>
      </c>
      <c r="N13" s="39">
        <f t="shared" si="2"/>
        <v>0</v>
      </c>
      <c r="O13" s="38">
        <v>0</v>
      </c>
      <c r="P13" s="38">
        <v>0</v>
      </c>
      <c r="Q13" s="38">
        <v>0</v>
      </c>
      <c r="R13" s="40">
        <f t="shared" si="3"/>
        <v>0</v>
      </c>
      <c r="S13" s="25">
        <v>0</v>
      </c>
      <c r="T13" s="42">
        <f t="shared" si="4"/>
        <v>0</v>
      </c>
      <c r="U13" s="43"/>
      <c r="V13" s="44"/>
      <c r="W13" s="43"/>
      <c r="X13" s="43"/>
    </row>
    <row r="14" spans="1:24" ht="15">
      <c r="A14" s="45"/>
      <c r="B14" s="45"/>
      <c r="C14" s="45"/>
      <c r="D14" s="46"/>
      <c r="E14" s="37">
        <v>0</v>
      </c>
      <c r="F14" s="38">
        <v>0</v>
      </c>
      <c r="G14" s="39">
        <f t="shared" si="5"/>
        <v>0</v>
      </c>
      <c r="H14" s="38">
        <v>0</v>
      </c>
      <c r="I14" s="40">
        <f t="shared" si="1"/>
        <v>0</v>
      </c>
      <c r="J14" s="41">
        <v>0</v>
      </c>
      <c r="K14" s="42">
        <f t="shared" si="0"/>
        <v>0</v>
      </c>
      <c r="L14" s="37">
        <v>0</v>
      </c>
      <c r="M14" s="38">
        <v>0</v>
      </c>
      <c r="N14" s="39">
        <f t="shared" si="2"/>
        <v>0</v>
      </c>
      <c r="O14" s="38">
        <v>0</v>
      </c>
      <c r="P14" s="38">
        <v>0</v>
      </c>
      <c r="Q14" s="38">
        <v>0</v>
      </c>
      <c r="R14" s="40">
        <f t="shared" si="3"/>
        <v>0</v>
      </c>
      <c r="S14" s="25">
        <v>0</v>
      </c>
      <c r="T14" s="42">
        <f t="shared" si="4"/>
        <v>0</v>
      </c>
      <c r="U14" s="43"/>
      <c r="V14" s="44"/>
      <c r="W14" s="43"/>
      <c r="X14" s="43"/>
    </row>
    <row r="15" spans="1:24" ht="15">
      <c r="A15" s="45"/>
      <c r="B15" s="45"/>
      <c r="C15" s="45"/>
      <c r="D15" s="46"/>
      <c r="E15" s="37">
        <v>0</v>
      </c>
      <c r="F15" s="38">
        <v>0</v>
      </c>
      <c r="G15" s="39">
        <f t="shared" si="5"/>
        <v>0</v>
      </c>
      <c r="H15" s="38">
        <v>0</v>
      </c>
      <c r="I15" s="40">
        <f t="shared" si="1"/>
        <v>0</v>
      </c>
      <c r="J15" s="41">
        <v>0</v>
      </c>
      <c r="K15" s="42">
        <f t="shared" si="0"/>
        <v>0</v>
      </c>
      <c r="L15" s="37">
        <v>0</v>
      </c>
      <c r="M15" s="38">
        <v>0</v>
      </c>
      <c r="N15" s="39">
        <f t="shared" si="2"/>
        <v>0</v>
      </c>
      <c r="O15" s="38">
        <v>0</v>
      </c>
      <c r="P15" s="38">
        <v>0</v>
      </c>
      <c r="Q15" s="38">
        <v>0</v>
      </c>
      <c r="R15" s="40">
        <f t="shared" si="3"/>
        <v>0</v>
      </c>
      <c r="S15" s="25">
        <v>0</v>
      </c>
      <c r="T15" s="42">
        <f t="shared" si="4"/>
        <v>0</v>
      </c>
      <c r="U15" s="43"/>
      <c r="V15" s="44"/>
      <c r="W15" s="43"/>
      <c r="X15" s="43"/>
    </row>
    <row r="16" spans="1:24" ht="15">
      <c r="A16" s="45"/>
      <c r="B16" s="45"/>
      <c r="C16" s="45"/>
      <c r="D16" s="46"/>
      <c r="E16" s="37">
        <v>0</v>
      </c>
      <c r="F16" s="38">
        <v>0</v>
      </c>
      <c r="G16" s="39">
        <f t="shared" si="5"/>
        <v>0</v>
      </c>
      <c r="H16" s="38">
        <v>0</v>
      </c>
      <c r="I16" s="40">
        <f t="shared" si="1"/>
        <v>0</v>
      </c>
      <c r="J16" s="41">
        <v>0</v>
      </c>
      <c r="K16" s="42">
        <f t="shared" si="0"/>
        <v>0</v>
      </c>
      <c r="L16" s="37">
        <v>0</v>
      </c>
      <c r="M16" s="38">
        <v>0</v>
      </c>
      <c r="N16" s="39">
        <f t="shared" si="2"/>
        <v>0</v>
      </c>
      <c r="O16" s="38">
        <v>0</v>
      </c>
      <c r="P16" s="38">
        <v>0</v>
      </c>
      <c r="Q16" s="38">
        <v>0</v>
      </c>
      <c r="R16" s="40">
        <f t="shared" si="3"/>
        <v>0</v>
      </c>
      <c r="S16" s="25">
        <v>0</v>
      </c>
      <c r="T16" s="42">
        <f t="shared" si="4"/>
        <v>0</v>
      </c>
      <c r="U16" s="43"/>
      <c r="V16" s="44"/>
      <c r="W16" s="43"/>
      <c r="X16" s="43"/>
    </row>
    <row r="17" spans="1:24" ht="15">
      <c r="A17" s="45"/>
      <c r="B17" s="45"/>
      <c r="C17" s="45"/>
      <c r="D17" s="46"/>
      <c r="E17" s="37">
        <v>0</v>
      </c>
      <c r="F17" s="38">
        <v>0</v>
      </c>
      <c r="G17" s="39">
        <f t="shared" si="5"/>
        <v>0</v>
      </c>
      <c r="H17" s="38">
        <v>0</v>
      </c>
      <c r="I17" s="40">
        <f t="shared" si="1"/>
        <v>0</v>
      </c>
      <c r="J17" s="41">
        <v>0</v>
      </c>
      <c r="K17" s="42">
        <f t="shared" si="0"/>
        <v>0</v>
      </c>
      <c r="L17" s="37">
        <v>0</v>
      </c>
      <c r="M17" s="38">
        <v>0</v>
      </c>
      <c r="N17" s="39">
        <f t="shared" si="2"/>
        <v>0</v>
      </c>
      <c r="O17" s="38">
        <v>0</v>
      </c>
      <c r="P17" s="38">
        <v>0</v>
      </c>
      <c r="Q17" s="38">
        <v>0</v>
      </c>
      <c r="R17" s="40">
        <f t="shared" si="3"/>
        <v>0</v>
      </c>
      <c r="S17" s="25">
        <v>0</v>
      </c>
      <c r="T17" s="42">
        <f t="shared" si="4"/>
        <v>0</v>
      </c>
      <c r="U17" s="43"/>
      <c r="V17" s="44"/>
      <c r="W17" s="43"/>
      <c r="X17" s="43"/>
    </row>
    <row r="18" spans="1:24" ht="15">
      <c r="A18" s="45"/>
      <c r="B18" s="45"/>
      <c r="C18" s="45"/>
      <c r="D18" s="46"/>
      <c r="E18" s="37">
        <v>0</v>
      </c>
      <c r="F18" s="38">
        <v>0</v>
      </c>
      <c r="G18" s="39">
        <f t="shared" si="5"/>
        <v>0</v>
      </c>
      <c r="H18" s="38">
        <v>0</v>
      </c>
      <c r="I18" s="40">
        <f t="shared" si="1"/>
        <v>0</v>
      </c>
      <c r="J18" s="41">
        <v>0</v>
      </c>
      <c r="K18" s="42">
        <f t="shared" si="0"/>
        <v>0</v>
      </c>
      <c r="L18" s="37">
        <v>0</v>
      </c>
      <c r="M18" s="38">
        <v>0</v>
      </c>
      <c r="N18" s="39">
        <f t="shared" si="2"/>
        <v>0</v>
      </c>
      <c r="O18" s="38">
        <v>0</v>
      </c>
      <c r="P18" s="38">
        <v>0</v>
      </c>
      <c r="Q18" s="38">
        <v>0</v>
      </c>
      <c r="R18" s="40">
        <f t="shared" si="3"/>
        <v>0</v>
      </c>
      <c r="S18" s="25">
        <v>0</v>
      </c>
      <c r="T18" s="42">
        <f t="shared" si="4"/>
        <v>0</v>
      </c>
      <c r="U18" s="43"/>
      <c r="V18" s="44"/>
      <c r="W18" s="43"/>
      <c r="X18" s="43"/>
    </row>
    <row r="19" spans="1:24" ht="15">
      <c r="A19" s="45"/>
      <c r="B19" s="45"/>
      <c r="C19" s="45"/>
      <c r="D19" s="46"/>
      <c r="E19" s="37">
        <v>0</v>
      </c>
      <c r="F19" s="38">
        <v>0</v>
      </c>
      <c r="G19" s="39">
        <f t="shared" si="5"/>
        <v>0</v>
      </c>
      <c r="H19" s="38">
        <v>0</v>
      </c>
      <c r="I19" s="40">
        <f t="shared" si="1"/>
        <v>0</v>
      </c>
      <c r="J19" s="41">
        <v>0</v>
      </c>
      <c r="K19" s="42">
        <f t="shared" si="0"/>
        <v>0</v>
      </c>
      <c r="L19" s="37">
        <v>0</v>
      </c>
      <c r="M19" s="38">
        <v>0</v>
      </c>
      <c r="N19" s="39">
        <f t="shared" si="2"/>
        <v>0</v>
      </c>
      <c r="O19" s="38">
        <v>0</v>
      </c>
      <c r="P19" s="38">
        <v>0</v>
      </c>
      <c r="Q19" s="38">
        <v>0</v>
      </c>
      <c r="R19" s="40">
        <f t="shared" si="3"/>
        <v>0</v>
      </c>
      <c r="S19" s="25">
        <v>0</v>
      </c>
      <c r="T19" s="42">
        <f t="shared" si="4"/>
        <v>0</v>
      </c>
      <c r="U19" s="43"/>
      <c r="V19" s="44"/>
      <c r="W19" s="43"/>
      <c r="X19" s="43"/>
    </row>
    <row r="20" spans="1:24" ht="15">
      <c r="A20" s="45"/>
      <c r="B20" s="45"/>
      <c r="C20" s="45"/>
      <c r="D20" s="46"/>
      <c r="E20" s="37">
        <v>0</v>
      </c>
      <c r="F20" s="38">
        <v>0</v>
      </c>
      <c r="G20" s="39">
        <f t="shared" si="5"/>
        <v>0</v>
      </c>
      <c r="H20" s="38">
        <v>0</v>
      </c>
      <c r="I20" s="40">
        <f t="shared" si="1"/>
        <v>0</v>
      </c>
      <c r="J20" s="41">
        <v>0</v>
      </c>
      <c r="K20" s="42">
        <f t="shared" si="0"/>
        <v>0</v>
      </c>
      <c r="L20" s="37">
        <v>0</v>
      </c>
      <c r="M20" s="38">
        <v>0</v>
      </c>
      <c r="N20" s="39">
        <f t="shared" si="2"/>
        <v>0</v>
      </c>
      <c r="O20" s="38">
        <v>0</v>
      </c>
      <c r="P20" s="38">
        <v>0</v>
      </c>
      <c r="Q20" s="38">
        <v>0</v>
      </c>
      <c r="R20" s="40">
        <f t="shared" si="3"/>
        <v>0</v>
      </c>
      <c r="S20" s="25">
        <v>0</v>
      </c>
      <c r="T20" s="42">
        <f t="shared" si="4"/>
        <v>0</v>
      </c>
      <c r="U20" s="43"/>
      <c r="V20" s="44"/>
      <c r="W20" s="43"/>
      <c r="X20" s="43"/>
    </row>
    <row r="21" spans="1:24" ht="15">
      <c r="A21" s="45"/>
      <c r="B21" s="45"/>
      <c r="C21" s="45"/>
      <c r="D21" s="46"/>
      <c r="E21" s="37">
        <v>0</v>
      </c>
      <c r="F21" s="38">
        <v>0</v>
      </c>
      <c r="G21" s="39">
        <f t="shared" si="5"/>
        <v>0</v>
      </c>
      <c r="H21" s="38">
        <v>0</v>
      </c>
      <c r="I21" s="40">
        <f t="shared" si="1"/>
        <v>0</v>
      </c>
      <c r="J21" s="41">
        <v>0</v>
      </c>
      <c r="K21" s="42">
        <f t="shared" si="0"/>
        <v>0</v>
      </c>
      <c r="L21" s="37">
        <v>0</v>
      </c>
      <c r="M21" s="38">
        <v>0</v>
      </c>
      <c r="N21" s="39">
        <f t="shared" si="2"/>
        <v>0</v>
      </c>
      <c r="O21" s="38">
        <v>0</v>
      </c>
      <c r="P21" s="38">
        <v>0</v>
      </c>
      <c r="Q21" s="38">
        <v>0</v>
      </c>
      <c r="R21" s="40">
        <f t="shared" si="3"/>
        <v>0</v>
      </c>
      <c r="S21" s="25">
        <v>0</v>
      </c>
      <c r="T21" s="42">
        <f t="shared" si="4"/>
        <v>0</v>
      </c>
      <c r="U21" s="43"/>
      <c r="V21" s="44"/>
      <c r="W21" s="43"/>
      <c r="X21" s="43"/>
    </row>
    <row r="22" spans="1:24" ht="15">
      <c r="A22" s="45"/>
      <c r="B22" s="45"/>
      <c r="C22" s="45"/>
      <c r="D22" s="46"/>
      <c r="E22" s="37">
        <v>0</v>
      </c>
      <c r="F22" s="38">
        <v>0</v>
      </c>
      <c r="G22" s="39">
        <f t="shared" si="5"/>
        <v>0</v>
      </c>
      <c r="H22" s="38">
        <v>0</v>
      </c>
      <c r="I22" s="40">
        <f t="shared" si="1"/>
        <v>0</v>
      </c>
      <c r="J22" s="41">
        <v>0</v>
      </c>
      <c r="K22" s="42">
        <f t="shared" si="0"/>
        <v>0</v>
      </c>
      <c r="L22" s="37">
        <v>0</v>
      </c>
      <c r="M22" s="38">
        <v>0</v>
      </c>
      <c r="N22" s="39">
        <f t="shared" si="2"/>
        <v>0</v>
      </c>
      <c r="O22" s="38">
        <v>0</v>
      </c>
      <c r="P22" s="38">
        <v>0</v>
      </c>
      <c r="Q22" s="38">
        <v>0</v>
      </c>
      <c r="R22" s="40">
        <f t="shared" si="3"/>
        <v>0</v>
      </c>
      <c r="S22" s="25">
        <v>0</v>
      </c>
      <c r="T22" s="42">
        <f t="shared" si="4"/>
        <v>0</v>
      </c>
      <c r="U22" s="43"/>
      <c r="V22" s="44"/>
      <c r="W22" s="43"/>
      <c r="X22" s="43"/>
    </row>
    <row r="23" spans="1:24" ht="15">
      <c r="A23" s="45"/>
      <c r="B23" s="45"/>
      <c r="C23" s="45"/>
      <c r="D23" s="46"/>
      <c r="E23" s="37">
        <v>0</v>
      </c>
      <c r="F23" s="38">
        <v>0</v>
      </c>
      <c r="G23" s="39">
        <f t="shared" si="5"/>
        <v>0</v>
      </c>
      <c r="H23" s="38">
        <v>0</v>
      </c>
      <c r="I23" s="40">
        <f t="shared" si="1"/>
        <v>0</v>
      </c>
      <c r="J23" s="41">
        <v>0</v>
      </c>
      <c r="K23" s="42">
        <f t="shared" si="0"/>
        <v>0</v>
      </c>
      <c r="L23" s="37">
        <v>0</v>
      </c>
      <c r="M23" s="38">
        <v>0</v>
      </c>
      <c r="N23" s="39">
        <f t="shared" si="2"/>
        <v>0</v>
      </c>
      <c r="O23" s="38">
        <v>0</v>
      </c>
      <c r="P23" s="38">
        <v>0</v>
      </c>
      <c r="Q23" s="38">
        <v>0</v>
      </c>
      <c r="R23" s="40">
        <f t="shared" si="3"/>
        <v>0</v>
      </c>
      <c r="S23" s="25">
        <v>0</v>
      </c>
      <c r="T23" s="42">
        <f t="shared" si="4"/>
        <v>0</v>
      </c>
      <c r="U23" s="43"/>
      <c r="V23" s="44"/>
      <c r="W23" s="43"/>
      <c r="X23" s="43"/>
    </row>
    <row r="24" spans="1:24" ht="15">
      <c r="A24" s="45"/>
      <c r="B24" s="45"/>
      <c r="C24" s="45"/>
      <c r="D24" s="46"/>
      <c r="E24" s="37">
        <v>0</v>
      </c>
      <c r="F24" s="38">
        <v>0</v>
      </c>
      <c r="G24" s="39">
        <f t="shared" si="5"/>
        <v>0</v>
      </c>
      <c r="H24" s="38">
        <v>0</v>
      </c>
      <c r="I24" s="40">
        <f t="shared" si="1"/>
        <v>0</v>
      </c>
      <c r="J24" s="41">
        <v>0</v>
      </c>
      <c r="K24" s="42">
        <f t="shared" si="0"/>
        <v>0</v>
      </c>
      <c r="L24" s="37">
        <v>0</v>
      </c>
      <c r="M24" s="38">
        <v>0</v>
      </c>
      <c r="N24" s="39">
        <f t="shared" si="2"/>
        <v>0</v>
      </c>
      <c r="O24" s="38">
        <v>0</v>
      </c>
      <c r="P24" s="38">
        <v>0</v>
      </c>
      <c r="Q24" s="38">
        <v>0</v>
      </c>
      <c r="R24" s="40">
        <f t="shared" si="3"/>
        <v>0</v>
      </c>
      <c r="S24" s="25">
        <v>0</v>
      </c>
      <c r="T24" s="42">
        <f t="shared" si="4"/>
        <v>0</v>
      </c>
      <c r="U24" s="43"/>
      <c r="V24" s="44"/>
      <c r="W24" s="43"/>
      <c r="X24" s="43"/>
    </row>
    <row r="25" spans="1:24" ht="15">
      <c r="A25" s="45"/>
      <c r="B25" s="45"/>
      <c r="C25" s="45"/>
      <c r="D25" s="46"/>
      <c r="E25" s="37">
        <v>0</v>
      </c>
      <c r="F25" s="38">
        <v>0</v>
      </c>
      <c r="G25" s="39">
        <f t="shared" si="5"/>
        <v>0</v>
      </c>
      <c r="H25" s="38">
        <v>0</v>
      </c>
      <c r="I25" s="40">
        <f t="shared" si="1"/>
        <v>0</v>
      </c>
      <c r="J25" s="41">
        <v>0</v>
      </c>
      <c r="K25" s="42">
        <f t="shared" si="0"/>
        <v>0</v>
      </c>
      <c r="L25" s="37">
        <v>0</v>
      </c>
      <c r="M25" s="38">
        <v>0</v>
      </c>
      <c r="N25" s="39">
        <f t="shared" si="2"/>
        <v>0</v>
      </c>
      <c r="O25" s="38">
        <v>0</v>
      </c>
      <c r="P25" s="38">
        <v>0</v>
      </c>
      <c r="Q25" s="38">
        <v>0</v>
      </c>
      <c r="R25" s="40">
        <f t="shared" si="3"/>
        <v>0</v>
      </c>
      <c r="S25" s="25">
        <v>0</v>
      </c>
      <c r="T25" s="42">
        <f t="shared" si="4"/>
        <v>0</v>
      </c>
      <c r="U25" s="43"/>
      <c r="V25" s="44"/>
      <c r="W25" s="43"/>
      <c r="X25" s="43"/>
    </row>
    <row r="26" spans="1:24" ht="15">
      <c r="A26" s="45"/>
      <c r="B26" s="45"/>
      <c r="C26" s="45"/>
      <c r="D26" s="46"/>
      <c r="E26" s="37">
        <v>0</v>
      </c>
      <c r="F26" s="38">
        <v>0</v>
      </c>
      <c r="G26" s="39">
        <f t="shared" si="5"/>
        <v>0</v>
      </c>
      <c r="H26" s="38">
        <v>0</v>
      </c>
      <c r="I26" s="40">
        <f t="shared" si="1"/>
        <v>0</v>
      </c>
      <c r="J26" s="41">
        <v>0</v>
      </c>
      <c r="K26" s="42">
        <f t="shared" si="0"/>
        <v>0</v>
      </c>
      <c r="L26" s="37">
        <v>0</v>
      </c>
      <c r="M26" s="38">
        <v>0</v>
      </c>
      <c r="N26" s="39">
        <f t="shared" si="2"/>
        <v>0</v>
      </c>
      <c r="O26" s="38">
        <v>0</v>
      </c>
      <c r="P26" s="38">
        <v>0</v>
      </c>
      <c r="Q26" s="38">
        <v>0</v>
      </c>
      <c r="R26" s="40">
        <f t="shared" si="3"/>
        <v>0</v>
      </c>
      <c r="S26" s="25">
        <v>0</v>
      </c>
      <c r="T26" s="42">
        <f t="shared" si="4"/>
        <v>0</v>
      </c>
      <c r="U26" s="43"/>
      <c r="V26" s="44"/>
      <c r="W26" s="43"/>
      <c r="X26" s="43"/>
    </row>
    <row r="27" spans="1:24" ht="15">
      <c r="A27" s="47"/>
      <c r="B27" s="45"/>
      <c r="C27" s="45"/>
      <c r="D27" s="46"/>
      <c r="E27" s="37">
        <v>0</v>
      </c>
      <c r="F27" s="38">
        <v>0</v>
      </c>
      <c r="G27" s="39">
        <f t="shared" si="5"/>
        <v>0</v>
      </c>
      <c r="H27" s="38">
        <v>0</v>
      </c>
      <c r="I27" s="40">
        <f t="shared" si="1"/>
        <v>0</v>
      </c>
      <c r="J27" s="41">
        <v>0</v>
      </c>
      <c r="K27" s="42">
        <f t="shared" si="0"/>
        <v>0</v>
      </c>
      <c r="L27" s="37">
        <v>0</v>
      </c>
      <c r="M27" s="38">
        <v>0</v>
      </c>
      <c r="N27" s="39">
        <f t="shared" si="2"/>
        <v>0</v>
      </c>
      <c r="O27" s="38">
        <v>0</v>
      </c>
      <c r="P27" s="38">
        <v>0</v>
      </c>
      <c r="Q27" s="38">
        <v>0</v>
      </c>
      <c r="R27" s="40">
        <f t="shared" si="3"/>
        <v>0</v>
      </c>
      <c r="S27" s="25">
        <v>0</v>
      </c>
      <c r="T27" s="42">
        <f t="shared" si="4"/>
        <v>0</v>
      </c>
      <c r="U27" s="43"/>
      <c r="V27" s="44"/>
      <c r="W27" s="43"/>
      <c r="X27" s="43"/>
    </row>
    <row r="28" spans="1:24" ht="15">
      <c r="A28" s="47"/>
      <c r="B28" s="45"/>
      <c r="C28" s="45"/>
      <c r="D28" s="46"/>
      <c r="E28" s="37">
        <v>0</v>
      </c>
      <c r="F28" s="38">
        <v>0</v>
      </c>
      <c r="G28" s="39">
        <f t="shared" si="5"/>
        <v>0</v>
      </c>
      <c r="H28" s="38">
        <v>0</v>
      </c>
      <c r="I28" s="40">
        <f t="shared" si="1"/>
        <v>0</v>
      </c>
      <c r="J28" s="41">
        <v>0</v>
      </c>
      <c r="K28" s="42">
        <f t="shared" si="0"/>
        <v>0</v>
      </c>
      <c r="L28" s="37">
        <v>0</v>
      </c>
      <c r="M28" s="38">
        <v>0</v>
      </c>
      <c r="N28" s="39">
        <f t="shared" si="2"/>
        <v>0</v>
      </c>
      <c r="O28" s="38">
        <v>0</v>
      </c>
      <c r="P28" s="38">
        <v>0</v>
      </c>
      <c r="Q28" s="38">
        <v>0</v>
      </c>
      <c r="R28" s="40">
        <f t="shared" si="3"/>
        <v>0</v>
      </c>
      <c r="S28" s="25">
        <v>0</v>
      </c>
      <c r="T28" s="42">
        <f t="shared" si="4"/>
        <v>0</v>
      </c>
      <c r="U28" s="43"/>
      <c r="V28" s="44"/>
      <c r="W28" s="43"/>
      <c r="X28" s="43"/>
    </row>
    <row r="29" spans="1:24" s="35" customFormat="1" ht="15">
      <c r="A29" s="47"/>
      <c r="B29" s="45"/>
      <c r="C29" s="45"/>
      <c r="D29" s="46"/>
      <c r="E29" s="37">
        <v>0</v>
      </c>
      <c r="F29" s="38">
        <v>0</v>
      </c>
      <c r="G29" s="39">
        <f t="shared" si="5"/>
        <v>0</v>
      </c>
      <c r="H29" s="38">
        <v>0</v>
      </c>
      <c r="I29" s="40">
        <f t="shared" si="1"/>
        <v>0</v>
      </c>
      <c r="J29" s="41">
        <v>0</v>
      </c>
      <c r="K29" s="42">
        <f t="shared" si="0"/>
        <v>0</v>
      </c>
      <c r="L29" s="37">
        <v>0</v>
      </c>
      <c r="M29" s="38">
        <v>0</v>
      </c>
      <c r="N29" s="39">
        <f t="shared" si="2"/>
        <v>0</v>
      </c>
      <c r="O29" s="38">
        <v>0</v>
      </c>
      <c r="P29" s="38">
        <v>0</v>
      </c>
      <c r="Q29" s="38">
        <v>0</v>
      </c>
      <c r="R29" s="40">
        <f t="shared" si="3"/>
        <v>0</v>
      </c>
      <c r="S29" s="25">
        <v>0</v>
      </c>
      <c r="T29" s="42">
        <f t="shared" si="4"/>
        <v>0</v>
      </c>
      <c r="U29" s="48"/>
      <c r="V29" s="49"/>
      <c r="W29" s="48"/>
      <c r="X29" s="48"/>
    </row>
    <row r="30" spans="1:24" s="35" customFormat="1" ht="15">
      <c r="A30" s="47"/>
      <c r="B30" s="45"/>
      <c r="C30" s="45"/>
      <c r="D30" s="46"/>
      <c r="E30" s="37">
        <v>0</v>
      </c>
      <c r="F30" s="38">
        <v>0</v>
      </c>
      <c r="G30" s="39">
        <f t="shared" si="5"/>
        <v>0</v>
      </c>
      <c r="H30" s="38">
        <v>0</v>
      </c>
      <c r="I30" s="40">
        <f t="shared" si="1"/>
        <v>0</v>
      </c>
      <c r="J30" s="41">
        <v>0</v>
      </c>
      <c r="K30" s="42">
        <f t="shared" si="0"/>
        <v>0</v>
      </c>
      <c r="L30" s="37">
        <v>0</v>
      </c>
      <c r="M30" s="38">
        <v>0</v>
      </c>
      <c r="N30" s="39">
        <f t="shared" si="2"/>
        <v>0</v>
      </c>
      <c r="O30" s="38">
        <v>0</v>
      </c>
      <c r="P30" s="38">
        <v>0</v>
      </c>
      <c r="Q30" s="38">
        <v>0</v>
      </c>
      <c r="R30" s="40">
        <f t="shared" si="3"/>
        <v>0</v>
      </c>
      <c r="S30" s="25">
        <v>0</v>
      </c>
      <c r="T30" s="42">
        <f t="shared" si="4"/>
        <v>0</v>
      </c>
      <c r="U30" s="48"/>
      <c r="V30" s="49"/>
      <c r="W30" s="48"/>
      <c r="X30" s="48"/>
    </row>
    <row r="31" spans="1:24" s="57" customFormat="1" ht="15">
      <c r="A31" s="50" t="s">
        <v>16</v>
      </c>
      <c r="B31" s="50"/>
      <c r="C31" s="50"/>
      <c r="D31" s="50"/>
      <c r="E31" s="51">
        <f>SUM(E9:E30)</f>
        <v>360</v>
      </c>
      <c r="F31" s="52">
        <f>SUM(F9:F30)</f>
        <v>129</v>
      </c>
      <c r="G31" s="53">
        <f>SUM(G9:G30)</f>
        <v>169.22</v>
      </c>
      <c r="H31" s="52">
        <f>SUM(H9:H30)</f>
        <v>218</v>
      </c>
      <c r="I31" s="53">
        <f>SUM(I9:I30)</f>
        <v>130.78</v>
      </c>
      <c r="J31" s="52">
        <f>SUM(J9:J30)</f>
        <v>13</v>
      </c>
      <c r="K31" s="54">
        <f>SUM(K9:K30)</f>
        <v>11.7478813559322</v>
      </c>
      <c r="L31" s="51">
        <f>SUM(L9:L30)</f>
        <v>303</v>
      </c>
      <c r="M31" s="52">
        <f>SUM(M9:M30)</f>
        <v>141</v>
      </c>
      <c r="N31" s="53">
        <f>SUM(N9:N30)</f>
        <v>161.22</v>
      </c>
      <c r="O31" s="52">
        <f>SUM(O9:O30)</f>
        <v>77</v>
      </c>
      <c r="P31" s="52">
        <f>SUM(P9:P30)</f>
        <v>82</v>
      </c>
      <c r="Q31" s="52">
        <f>SUM(Q9:Q30)</f>
        <v>159</v>
      </c>
      <c r="R31" s="53">
        <f>SUM(R9:R30)</f>
        <v>138.78</v>
      </c>
      <c r="S31" s="52">
        <f>SUM(S9:S30)</f>
        <v>3</v>
      </c>
      <c r="T31" s="54">
        <f>SUM(T9:T30)</f>
        <v>3</v>
      </c>
      <c r="U31" s="55"/>
      <c r="V31" s="56"/>
      <c r="W31" s="55"/>
      <c r="X31" s="55"/>
    </row>
    <row r="32" spans="1:22" s="65" customFormat="1" ht="15.75">
      <c r="A32" s="58" t="s">
        <v>22</v>
      </c>
      <c r="B32" s="58"/>
      <c r="C32" s="58"/>
      <c r="D32" s="58"/>
      <c r="E32" s="59">
        <f>SUM(E31)</f>
        <v>360</v>
      </c>
      <c r="F32" s="60">
        <f>F31</f>
        <v>129</v>
      </c>
      <c r="G32" s="61">
        <f>IF(F32&gt;0,(F32*100/(E32-J32)),0)</f>
        <v>37.1757925072046</v>
      </c>
      <c r="H32" s="60">
        <f>H31</f>
        <v>218</v>
      </c>
      <c r="I32" s="62">
        <f>IF(H32&gt;0,(H32*100/(E32-J32)),0)</f>
        <v>62.8242074927954</v>
      </c>
      <c r="J32" s="63">
        <f>J31</f>
        <v>13</v>
      </c>
      <c r="K32" s="64">
        <f>IF(J32&gt;0,(J32*100/E32),0)</f>
        <v>3.61111111111111</v>
      </c>
      <c r="L32" s="59">
        <f>L31</f>
        <v>303</v>
      </c>
      <c r="M32" s="60">
        <f>M31</f>
        <v>141</v>
      </c>
      <c r="N32" s="61">
        <f>IF(M32&gt;0,(M32*100/(L32-S32)),0)</f>
        <v>47</v>
      </c>
      <c r="O32" s="60">
        <f>O31</f>
        <v>77</v>
      </c>
      <c r="P32" s="60">
        <f>P31</f>
        <v>82</v>
      </c>
      <c r="Q32" s="60">
        <f>Q31</f>
        <v>159</v>
      </c>
      <c r="R32" s="62">
        <f>IF(Q32&gt;0,(Q32*100/(L32-S32)),0)</f>
        <v>53</v>
      </c>
      <c r="S32" s="63">
        <f>S31</f>
        <v>3</v>
      </c>
      <c r="T32" s="64">
        <f>IF(S32&gt;0,(S32*100/L32),0)</f>
        <v>0.99009900990099</v>
      </c>
      <c r="V32" s="66"/>
    </row>
    <row r="33" spans="1:24" ht="15">
      <c r="A33" s="67"/>
      <c r="B33" s="67"/>
      <c r="C33" s="67"/>
      <c r="D33" s="67"/>
      <c r="E33" s="68"/>
      <c r="F33" s="68"/>
      <c r="G33" s="69"/>
      <c r="H33" s="68"/>
      <c r="I33" s="69"/>
      <c r="J33" s="68"/>
      <c r="K33" s="69"/>
      <c r="L33" s="68"/>
      <c r="M33" s="68"/>
      <c r="N33" s="69"/>
      <c r="O33" s="68"/>
      <c r="P33" s="68"/>
      <c r="Q33" s="68"/>
      <c r="R33" s="69"/>
      <c r="S33" s="68"/>
      <c r="T33" s="69"/>
      <c r="U33" s="43"/>
      <c r="V33" s="44"/>
      <c r="W33" s="43"/>
      <c r="X33" s="43"/>
    </row>
    <row r="34" spans="1:24" ht="15">
      <c r="A34" s="70"/>
      <c r="B34" s="71"/>
      <c r="C34" s="71"/>
      <c r="D34" s="71"/>
      <c r="E34" s="68"/>
      <c r="F34" s="68"/>
      <c r="G34" s="69"/>
      <c r="H34" s="68"/>
      <c r="I34" s="69"/>
      <c r="J34" s="68"/>
      <c r="K34" s="69"/>
      <c r="L34" s="68"/>
      <c r="M34" s="68"/>
      <c r="N34" s="69"/>
      <c r="O34" s="68"/>
      <c r="P34" s="68"/>
      <c r="Q34" s="68"/>
      <c r="R34" s="69"/>
      <c r="S34" s="68"/>
      <c r="T34" s="69"/>
      <c r="U34" s="43"/>
      <c r="V34" s="44"/>
      <c r="W34" s="43"/>
      <c r="X34" s="43"/>
    </row>
    <row r="35" spans="1:24" ht="15">
      <c r="A35" s="70"/>
      <c r="B35" s="71"/>
      <c r="C35" s="71"/>
      <c r="D35" s="71"/>
      <c r="E35" s="68"/>
      <c r="F35" s="68"/>
      <c r="G35" s="69"/>
      <c r="H35" s="68"/>
      <c r="I35" s="69"/>
      <c r="J35" s="68"/>
      <c r="K35" s="69"/>
      <c r="L35" s="68"/>
      <c r="M35" s="68"/>
      <c r="N35" s="69"/>
      <c r="O35" s="68"/>
      <c r="P35" s="68"/>
      <c r="Q35" s="68"/>
      <c r="R35" s="69"/>
      <c r="S35" s="68"/>
      <c r="T35" s="69"/>
      <c r="U35" s="43"/>
      <c r="V35" s="44"/>
      <c r="W35" s="43"/>
      <c r="X35" s="43"/>
    </row>
    <row r="36" spans="1:22" s="2" customFormat="1" ht="18.75">
      <c r="A36" s="1" t="s"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V36" s="3"/>
    </row>
    <row r="37" spans="1:22" s="2" customFormat="1" ht="18.75">
      <c r="A37" s="1" t="s">
        <v>23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V37" s="3"/>
    </row>
    <row r="38" s="4" customFormat="1" ht="15.75"/>
    <row r="39" spans="1:20" ht="15">
      <c r="A39" s="5" t="s">
        <v>2</v>
      </c>
      <c r="B39" s="5"/>
      <c r="C39" s="6" t="s">
        <v>3</v>
      </c>
      <c r="D39" s="6"/>
      <c r="E39" s="7" t="s">
        <v>4</v>
      </c>
      <c r="F39" s="7"/>
      <c r="G39" s="7"/>
      <c r="H39" s="7"/>
      <c r="I39" s="7"/>
      <c r="J39" s="7"/>
      <c r="K39" s="7"/>
      <c r="L39" s="7" t="s">
        <v>5</v>
      </c>
      <c r="M39" s="7"/>
      <c r="N39" s="7"/>
      <c r="O39" s="7"/>
      <c r="P39" s="7"/>
      <c r="Q39" s="7"/>
      <c r="R39" s="7"/>
      <c r="S39" s="7"/>
      <c r="T39" s="7"/>
    </row>
    <row r="40" spans="1:20" ht="15">
      <c r="A40" s="8" t="s">
        <v>6</v>
      </c>
      <c r="B40" s="8" t="s">
        <v>7</v>
      </c>
      <c r="C40" s="6"/>
      <c r="D40" s="6"/>
      <c r="E40" s="9" t="s">
        <v>8</v>
      </c>
      <c r="F40" s="10" t="s">
        <v>9</v>
      </c>
      <c r="G40" s="10"/>
      <c r="H40" s="11" t="s">
        <v>10</v>
      </c>
      <c r="I40" s="11"/>
      <c r="J40" s="12" t="s">
        <v>11</v>
      </c>
      <c r="K40" s="12"/>
      <c r="L40" s="9" t="s">
        <v>8</v>
      </c>
      <c r="M40" s="10" t="s">
        <v>9</v>
      </c>
      <c r="N40" s="10"/>
      <c r="O40" s="11" t="s">
        <v>10</v>
      </c>
      <c r="P40" s="11"/>
      <c r="Q40" s="11"/>
      <c r="R40" s="11"/>
      <c r="S40" s="12" t="s">
        <v>11</v>
      </c>
      <c r="T40" s="12"/>
    </row>
    <row r="41" spans="1:20" ht="15">
      <c r="A41" s="8"/>
      <c r="B41" s="8"/>
      <c r="C41" s="6"/>
      <c r="D41" s="6"/>
      <c r="E41" s="9"/>
      <c r="F41" s="14" t="s">
        <v>12</v>
      </c>
      <c r="G41" s="15" t="s">
        <v>13</v>
      </c>
      <c r="H41" s="14" t="s">
        <v>12</v>
      </c>
      <c r="I41" s="16" t="s">
        <v>13</v>
      </c>
      <c r="J41" s="17" t="s">
        <v>8</v>
      </c>
      <c r="K41" s="18" t="s">
        <v>13</v>
      </c>
      <c r="L41" s="9"/>
      <c r="M41" s="14" t="s">
        <v>12</v>
      </c>
      <c r="N41" s="15" t="s">
        <v>13</v>
      </c>
      <c r="O41" s="5" t="s">
        <v>12</v>
      </c>
      <c r="P41" s="5"/>
      <c r="Q41" s="5"/>
      <c r="R41" s="16" t="s">
        <v>13</v>
      </c>
      <c r="S41" s="17" t="s">
        <v>8</v>
      </c>
      <c r="T41" s="18" t="s">
        <v>13</v>
      </c>
    </row>
    <row r="42" spans="1:20" ht="15.75">
      <c r="A42" s="8"/>
      <c r="B42" s="8"/>
      <c r="C42" s="6"/>
      <c r="D42" s="6"/>
      <c r="E42" s="9"/>
      <c r="F42" s="14"/>
      <c r="G42" s="15"/>
      <c r="H42" s="14"/>
      <c r="I42" s="16"/>
      <c r="J42" s="17"/>
      <c r="K42" s="18"/>
      <c r="L42" s="9"/>
      <c r="M42" s="14"/>
      <c r="N42" s="15"/>
      <c r="O42" s="23" t="s">
        <v>14</v>
      </c>
      <c r="P42" s="24" t="s">
        <v>15</v>
      </c>
      <c r="Q42" s="24" t="s">
        <v>16</v>
      </c>
      <c r="R42" s="16"/>
      <c r="S42" s="17"/>
      <c r="T42" s="18"/>
    </row>
    <row r="43" spans="1:20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2" s="35" customFormat="1" ht="14.25" customHeight="1">
      <c r="A44" s="26">
        <v>41640</v>
      </c>
      <c r="B44" s="26">
        <v>41820</v>
      </c>
      <c r="C44" s="26" t="s">
        <v>17</v>
      </c>
      <c r="D44" s="27" t="s">
        <v>24</v>
      </c>
      <c r="E44" s="28">
        <v>0</v>
      </c>
      <c r="F44" s="29">
        <v>0</v>
      </c>
      <c r="G44" s="72">
        <f>IF(F44&gt;0,(F44*100/(E44-J44)),0)</f>
        <v>0</v>
      </c>
      <c r="H44" s="29">
        <v>0</v>
      </c>
      <c r="I44" s="73">
        <f aca="true" t="shared" si="6" ref="I44:I45">IF(H44&gt;0,(H44*100/(E44-J44)),0)</f>
        <v>0</v>
      </c>
      <c r="J44" s="32">
        <v>0</v>
      </c>
      <c r="K44" s="74">
        <f aca="true" t="shared" si="7" ref="K44:K49">IF(J44&gt;0,(J44*100/(E44)),0)</f>
        <v>0</v>
      </c>
      <c r="L44" s="28">
        <v>1</v>
      </c>
      <c r="M44" s="29">
        <v>1</v>
      </c>
      <c r="N44" s="72">
        <v>100</v>
      </c>
      <c r="O44" s="29">
        <v>0</v>
      </c>
      <c r="P44" s="29">
        <v>0</v>
      </c>
      <c r="Q44" s="29">
        <v>0</v>
      </c>
      <c r="R44" s="73">
        <v>0</v>
      </c>
      <c r="S44" s="34">
        <v>0</v>
      </c>
      <c r="T44" s="74">
        <f aca="true" t="shared" si="8" ref="T44:T49">IF(S44&gt;0,(S44*100/(L44)),0)</f>
        <v>0</v>
      </c>
      <c r="V44" s="36"/>
    </row>
    <row r="45" spans="1:22" ht="14.25" customHeight="1">
      <c r="A45" s="26"/>
      <c r="B45" s="26"/>
      <c r="C45" s="26"/>
      <c r="D45" s="27" t="s">
        <v>25</v>
      </c>
      <c r="E45" s="37">
        <v>0</v>
      </c>
      <c r="F45" s="38">
        <v>0</v>
      </c>
      <c r="G45" s="75">
        <v>0</v>
      </c>
      <c r="H45" s="38">
        <v>0</v>
      </c>
      <c r="I45" s="76">
        <f t="shared" si="6"/>
        <v>0</v>
      </c>
      <c r="J45" s="41">
        <v>0</v>
      </c>
      <c r="K45" s="77">
        <f t="shared" si="7"/>
        <v>0</v>
      </c>
      <c r="L45" s="37">
        <v>2</v>
      </c>
      <c r="M45" s="38">
        <v>1</v>
      </c>
      <c r="N45" s="75">
        <v>50</v>
      </c>
      <c r="O45" s="38">
        <v>1</v>
      </c>
      <c r="P45" s="38">
        <v>0</v>
      </c>
      <c r="Q45" s="38">
        <v>1</v>
      </c>
      <c r="R45" s="76">
        <v>50</v>
      </c>
      <c r="S45" s="25">
        <v>0</v>
      </c>
      <c r="T45" s="77">
        <f t="shared" si="8"/>
        <v>0</v>
      </c>
      <c r="V45" s="36"/>
    </row>
    <row r="46" spans="1:22" ht="14.25" customHeight="1">
      <c r="A46" s="26"/>
      <c r="B46" s="26"/>
      <c r="C46" s="26"/>
      <c r="D46" s="27" t="s">
        <v>18</v>
      </c>
      <c r="E46" s="37">
        <v>9</v>
      </c>
      <c r="F46" s="38">
        <v>6</v>
      </c>
      <c r="G46" s="75">
        <v>83.33</v>
      </c>
      <c r="H46" s="38">
        <v>2</v>
      </c>
      <c r="I46" s="76">
        <v>16.67</v>
      </c>
      <c r="J46" s="41">
        <v>0</v>
      </c>
      <c r="K46" s="77">
        <f t="shared" si="7"/>
        <v>0</v>
      </c>
      <c r="L46" s="37">
        <v>22</v>
      </c>
      <c r="M46" s="38">
        <v>7</v>
      </c>
      <c r="N46" s="75">
        <v>33.33</v>
      </c>
      <c r="O46" s="38">
        <v>6</v>
      </c>
      <c r="P46" s="38">
        <v>9</v>
      </c>
      <c r="Q46" s="38">
        <v>15</v>
      </c>
      <c r="R46" s="76">
        <v>66.67</v>
      </c>
      <c r="S46" s="25">
        <v>0</v>
      </c>
      <c r="T46" s="77">
        <f t="shared" si="8"/>
        <v>0</v>
      </c>
      <c r="V46" s="36"/>
    </row>
    <row r="47" spans="1:24" ht="13.5">
      <c r="A47" s="26"/>
      <c r="B47" s="26"/>
      <c r="C47" s="26"/>
      <c r="D47" s="27" t="s">
        <v>19</v>
      </c>
      <c r="E47" s="37">
        <v>24</v>
      </c>
      <c r="F47" s="38">
        <v>4</v>
      </c>
      <c r="G47" s="75">
        <v>21.05</v>
      </c>
      <c r="H47" s="38">
        <v>18</v>
      </c>
      <c r="I47" s="76">
        <v>80.2</v>
      </c>
      <c r="J47" s="41">
        <v>2</v>
      </c>
      <c r="K47" s="77">
        <f t="shared" si="7"/>
        <v>8.33333333333333</v>
      </c>
      <c r="L47" s="37">
        <v>22</v>
      </c>
      <c r="M47" s="38">
        <v>11</v>
      </c>
      <c r="N47" s="75">
        <f>IF(M47&gt;0,(M47*100/(L47-S47)),0)</f>
        <v>52.3809523809524</v>
      </c>
      <c r="O47" s="38">
        <v>7</v>
      </c>
      <c r="P47" s="38">
        <v>3</v>
      </c>
      <c r="Q47" s="38">
        <v>10</v>
      </c>
      <c r="R47" s="76">
        <f>IF(Q47&gt;0,(Q47*100/(L47-S47)),0)</f>
        <v>47.6190476190476</v>
      </c>
      <c r="S47" s="25">
        <v>1</v>
      </c>
      <c r="T47" s="77">
        <f t="shared" si="8"/>
        <v>4.54545454545455</v>
      </c>
      <c r="U47" s="43"/>
      <c r="V47" s="44"/>
      <c r="W47" s="43"/>
      <c r="X47" s="43"/>
    </row>
    <row r="48" spans="1:24" ht="13.5">
      <c r="A48" s="26"/>
      <c r="B48" s="26"/>
      <c r="C48" s="26"/>
      <c r="D48" s="27" t="s">
        <v>20</v>
      </c>
      <c r="E48" s="37">
        <v>0</v>
      </c>
      <c r="F48" s="38">
        <v>0</v>
      </c>
      <c r="G48" s="75">
        <f>IF(F48&gt;0,(F48*100/(E48-J48)),0)</f>
        <v>0</v>
      </c>
      <c r="H48" s="38">
        <v>0</v>
      </c>
      <c r="I48" s="76">
        <f aca="true" t="shared" si="9" ref="I48:I49">IF(H48&gt;0,(H48*100/(E48-J48)),0)</f>
        <v>0</v>
      </c>
      <c r="J48" s="41">
        <v>0</v>
      </c>
      <c r="K48" s="77">
        <f t="shared" si="7"/>
        <v>0</v>
      </c>
      <c r="L48" s="37">
        <v>3</v>
      </c>
      <c r="M48" s="38">
        <v>2</v>
      </c>
      <c r="N48" s="75">
        <v>66.67</v>
      </c>
      <c r="O48" s="38">
        <v>1</v>
      </c>
      <c r="P48" s="38">
        <v>0</v>
      </c>
      <c r="Q48" s="38">
        <v>1</v>
      </c>
      <c r="R48" s="76">
        <v>33.33</v>
      </c>
      <c r="S48" s="25">
        <v>0</v>
      </c>
      <c r="T48" s="77">
        <f t="shared" si="8"/>
        <v>0</v>
      </c>
      <c r="U48" s="43"/>
      <c r="V48" s="44"/>
      <c r="W48" s="43"/>
      <c r="X48" s="43"/>
    </row>
    <row r="49" spans="1:24" ht="13.5">
      <c r="A49" s="26"/>
      <c r="B49" s="26"/>
      <c r="C49" s="26"/>
      <c r="D49" s="27" t="s">
        <v>26</v>
      </c>
      <c r="E49" s="37">
        <v>0</v>
      </c>
      <c r="F49" s="38">
        <v>0</v>
      </c>
      <c r="G49" s="75">
        <v>0</v>
      </c>
      <c r="H49" s="38">
        <v>0</v>
      </c>
      <c r="I49" s="76">
        <f t="shared" si="9"/>
        <v>0</v>
      </c>
      <c r="J49" s="41">
        <v>0</v>
      </c>
      <c r="K49" s="77">
        <f t="shared" si="7"/>
        <v>0</v>
      </c>
      <c r="L49" s="37">
        <v>1</v>
      </c>
      <c r="M49" s="38">
        <v>1</v>
      </c>
      <c r="N49" s="75">
        <v>100</v>
      </c>
      <c r="O49" s="38">
        <v>0</v>
      </c>
      <c r="P49" s="38">
        <v>0</v>
      </c>
      <c r="Q49" s="38">
        <v>0</v>
      </c>
      <c r="R49" s="76">
        <f>IF(Q49&gt;0,(Q49*100/(L49-S49)),0)</f>
        <v>0</v>
      </c>
      <c r="S49" s="25">
        <v>0</v>
      </c>
      <c r="T49" s="77">
        <f t="shared" si="8"/>
        <v>0</v>
      </c>
      <c r="U49" s="43"/>
      <c r="V49" s="44"/>
      <c r="W49" s="43"/>
      <c r="X49" s="43"/>
    </row>
    <row r="50" spans="1:24" ht="13.5">
      <c r="A50" s="26"/>
      <c r="B50" s="26"/>
      <c r="C50" s="26"/>
      <c r="D50" s="27" t="s">
        <v>27</v>
      </c>
      <c r="E50" s="37">
        <v>2</v>
      </c>
      <c r="F50" s="38">
        <v>1</v>
      </c>
      <c r="G50" s="75">
        <v>50</v>
      </c>
      <c r="H50" s="38">
        <v>1</v>
      </c>
      <c r="I50" s="76">
        <v>50</v>
      </c>
      <c r="J50" s="41">
        <v>0</v>
      </c>
      <c r="K50" s="77">
        <v>0</v>
      </c>
      <c r="L50" s="37">
        <v>3</v>
      </c>
      <c r="M50" s="38">
        <v>1</v>
      </c>
      <c r="N50" s="75">
        <v>33.33</v>
      </c>
      <c r="O50" s="38">
        <v>1</v>
      </c>
      <c r="P50" s="38">
        <v>1</v>
      </c>
      <c r="Q50" s="38">
        <v>2</v>
      </c>
      <c r="R50" s="76">
        <v>66.67</v>
      </c>
      <c r="S50" s="25">
        <v>0</v>
      </c>
      <c r="T50" s="77">
        <v>0</v>
      </c>
      <c r="U50" s="43"/>
      <c r="V50" s="44"/>
      <c r="W50" s="43"/>
      <c r="X50" s="43"/>
    </row>
    <row r="51" spans="1:24" ht="13.5">
      <c r="A51" s="26"/>
      <c r="B51" s="26"/>
      <c r="C51" s="26"/>
      <c r="D51" s="27"/>
      <c r="E51" s="37">
        <v>0</v>
      </c>
      <c r="F51" s="38">
        <v>0</v>
      </c>
      <c r="G51" s="75">
        <v>0</v>
      </c>
      <c r="H51" s="38">
        <v>0</v>
      </c>
      <c r="I51" s="76">
        <v>0</v>
      </c>
      <c r="J51" s="41">
        <v>0</v>
      </c>
      <c r="K51" s="77">
        <v>0</v>
      </c>
      <c r="L51" s="37">
        <v>0</v>
      </c>
      <c r="M51" s="38">
        <v>0</v>
      </c>
      <c r="N51" s="75">
        <f aca="true" t="shared" si="10" ref="N51:N64">IF(M51&gt;0,(M51*100/(L51-S51)),0)</f>
        <v>0</v>
      </c>
      <c r="O51" s="38">
        <v>0</v>
      </c>
      <c r="P51" s="38">
        <v>0</v>
      </c>
      <c r="Q51" s="38">
        <v>0</v>
      </c>
      <c r="R51" s="76">
        <f aca="true" t="shared" si="11" ref="R51:R64">IF(Q51&gt;0,(Q51*100/(L51-S51)),0)</f>
        <v>0</v>
      </c>
      <c r="S51" s="25">
        <v>0</v>
      </c>
      <c r="T51" s="77">
        <f aca="true" t="shared" si="12" ref="T51:T64">IF(S51&gt;0,(S51*100/(L51)),0)</f>
        <v>0</v>
      </c>
      <c r="U51" s="43"/>
      <c r="V51" s="44"/>
      <c r="W51" s="43"/>
      <c r="X51" s="43"/>
    </row>
    <row r="52" spans="1:24" ht="15">
      <c r="A52" s="45"/>
      <c r="B52" s="45"/>
      <c r="C52" s="45"/>
      <c r="D52" s="46"/>
      <c r="E52" s="37">
        <v>0</v>
      </c>
      <c r="F52" s="38">
        <v>0</v>
      </c>
      <c r="G52" s="75">
        <f aca="true" t="shared" si="13" ref="G52:G64">IF(F52&gt;0,(F52*100/(E52-J52)),0)</f>
        <v>0</v>
      </c>
      <c r="H52" s="38">
        <v>0</v>
      </c>
      <c r="I52" s="76">
        <f aca="true" t="shared" si="14" ref="I52:I64">IF(H52&gt;0,(H52*100/(E52-J52)),0)</f>
        <v>0</v>
      </c>
      <c r="J52" s="41">
        <v>0</v>
      </c>
      <c r="K52" s="77">
        <f aca="true" t="shared" si="15" ref="K52:K64">IF(J52&gt;0,(J52*100/(E52)),0)</f>
        <v>0</v>
      </c>
      <c r="L52" s="37">
        <v>0</v>
      </c>
      <c r="M52" s="38">
        <v>0</v>
      </c>
      <c r="N52" s="75">
        <f t="shared" si="10"/>
        <v>0</v>
      </c>
      <c r="O52" s="38">
        <v>0</v>
      </c>
      <c r="P52" s="38">
        <v>0</v>
      </c>
      <c r="Q52" s="38">
        <v>0</v>
      </c>
      <c r="R52" s="76">
        <f t="shared" si="11"/>
        <v>0</v>
      </c>
      <c r="S52" s="25">
        <v>0</v>
      </c>
      <c r="T52" s="77">
        <f t="shared" si="12"/>
        <v>0</v>
      </c>
      <c r="U52" s="43"/>
      <c r="V52" s="44"/>
      <c r="W52" s="43"/>
      <c r="X52" s="43"/>
    </row>
    <row r="53" spans="1:24" ht="15">
      <c r="A53" s="45"/>
      <c r="B53" s="45"/>
      <c r="C53" s="45"/>
      <c r="D53" s="46"/>
      <c r="E53" s="37">
        <v>0</v>
      </c>
      <c r="F53" s="38">
        <v>0</v>
      </c>
      <c r="G53" s="75">
        <f t="shared" si="13"/>
        <v>0</v>
      </c>
      <c r="H53" s="38">
        <v>0</v>
      </c>
      <c r="I53" s="76">
        <f t="shared" si="14"/>
        <v>0</v>
      </c>
      <c r="J53" s="41">
        <v>0</v>
      </c>
      <c r="K53" s="77">
        <f t="shared" si="15"/>
        <v>0</v>
      </c>
      <c r="L53" s="37">
        <v>0</v>
      </c>
      <c r="M53" s="38">
        <v>0</v>
      </c>
      <c r="N53" s="75">
        <f t="shared" si="10"/>
        <v>0</v>
      </c>
      <c r="O53" s="38">
        <v>0</v>
      </c>
      <c r="P53" s="38">
        <v>0</v>
      </c>
      <c r="Q53" s="38">
        <v>0</v>
      </c>
      <c r="R53" s="76">
        <f t="shared" si="11"/>
        <v>0</v>
      </c>
      <c r="S53" s="25">
        <v>0</v>
      </c>
      <c r="T53" s="77">
        <f t="shared" si="12"/>
        <v>0</v>
      </c>
      <c r="U53" s="43"/>
      <c r="V53" s="44"/>
      <c r="W53" s="43"/>
      <c r="X53" s="43"/>
    </row>
    <row r="54" spans="1:24" ht="15">
      <c r="A54" s="45"/>
      <c r="B54" s="45"/>
      <c r="C54" s="45"/>
      <c r="D54" s="46"/>
      <c r="E54" s="37">
        <v>0</v>
      </c>
      <c r="F54" s="38">
        <v>0</v>
      </c>
      <c r="G54" s="75">
        <f t="shared" si="13"/>
        <v>0</v>
      </c>
      <c r="H54" s="38">
        <v>0</v>
      </c>
      <c r="I54" s="76">
        <f t="shared" si="14"/>
        <v>0</v>
      </c>
      <c r="J54" s="41">
        <v>0</v>
      </c>
      <c r="K54" s="77">
        <f t="shared" si="15"/>
        <v>0</v>
      </c>
      <c r="L54" s="37">
        <v>0</v>
      </c>
      <c r="M54" s="38">
        <v>0</v>
      </c>
      <c r="N54" s="75">
        <f t="shared" si="10"/>
        <v>0</v>
      </c>
      <c r="O54" s="38">
        <v>0</v>
      </c>
      <c r="P54" s="38">
        <v>0</v>
      </c>
      <c r="Q54" s="38">
        <v>0</v>
      </c>
      <c r="R54" s="76">
        <f t="shared" si="11"/>
        <v>0</v>
      </c>
      <c r="S54" s="25">
        <v>0</v>
      </c>
      <c r="T54" s="77">
        <f t="shared" si="12"/>
        <v>0</v>
      </c>
      <c r="U54" s="43"/>
      <c r="V54" s="44"/>
      <c r="W54" s="43"/>
      <c r="X54" s="43"/>
    </row>
    <row r="55" spans="1:24" ht="15">
      <c r="A55" s="45"/>
      <c r="B55" s="45"/>
      <c r="C55" s="45"/>
      <c r="D55" s="46"/>
      <c r="E55" s="37">
        <v>0</v>
      </c>
      <c r="F55" s="38">
        <v>0</v>
      </c>
      <c r="G55" s="75">
        <f t="shared" si="13"/>
        <v>0</v>
      </c>
      <c r="H55" s="38">
        <v>0</v>
      </c>
      <c r="I55" s="76">
        <f t="shared" si="14"/>
        <v>0</v>
      </c>
      <c r="J55" s="41">
        <v>0</v>
      </c>
      <c r="K55" s="77">
        <f t="shared" si="15"/>
        <v>0</v>
      </c>
      <c r="L55" s="37">
        <v>0</v>
      </c>
      <c r="M55" s="38">
        <v>0</v>
      </c>
      <c r="N55" s="75">
        <f t="shared" si="10"/>
        <v>0</v>
      </c>
      <c r="O55" s="38">
        <v>0</v>
      </c>
      <c r="P55" s="38">
        <v>0</v>
      </c>
      <c r="Q55" s="38">
        <v>0</v>
      </c>
      <c r="R55" s="76">
        <f t="shared" si="11"/>
        <v>0</v>
      </c>
      <c r="S55" s="25">
        <v>0</v>
      </c>
      <c r="T55" s="77">
        <f t="shared" si="12"/>
        <v>0</v>
      </c>
      <c r="U55" s="43"/>
      <c r="V55" s="44"/>
      <c r="W55" s="43"/>
      <c r="X55" s="43"/>
    </row>
    <row r="56" spans="1:24" ht="13.5">
      <c r="A56" s="45"/>
      <c r="B56" s="45"/>
      <c r="C56" s="45"/>
      <c r="D56" s="46"/>
      <c r="E56" s="37">
        <v>0</v>
      </c>
      <c r="F56" s="38">
        <v>0</v>
      </c>
      <c r="G56" s="75">
        <f t="shared" si="13"/>
        <v>0</v>
      </c>
      <c r="H56" s="38">
        <v>0</v>
      </c>
      <c r="I56" s="76">
        <f t="shared" si="14"/>
        <v>0</v>
      </c>
      <c r="J56" s="41">
        <v>0</v>
      </c>
      <c r="K56" s="77">
        <f t="shared" si="15"/>
        <v>0</v>
      </c>
      <c r="L56" s="37">
        <v>0</v>
      </c>
      <c r="M56" s="38">
        <v>0</v>
      </c>
      <c r="N56" s="75">
        <f t="shared" si="10"/>
        <v>0</v>
      </c>
      <c r="O56" s="38">
        <v>0</v>
      </c>
      <c r="P56" s="38">
        <v>0</v>
      </c>
      <c r="Q56" s="38">
        <v>0</v>
      </c>
      <c r="R56" s="76">
        <f t="shared" si="11"/>
        <v>0</v>
      </c>
      <c r="S56" s="25">
        <v>0</v>
      </c>
      <c r="T56" s="77">
        <f t="shared" si="12"/>
        <v>0</v>
      </c>
      <c r="U56" s="43"/>
      <c r="V56" s="44"/>
      <c r="W56" s="43"/>
      <c r="X56" s="43"/>
    </row>
    <row r="57" spans="1:24" ht="15">
      <c r="A57" s="45"/>
      <c r="B57" s="45"/>
      <c r="C57" s="45"/>
      <c r="D57" s="46"/>
      <c r="E57" s="37">
        <v>0</v>
      </c>
      <c r="F57" s="38">
        <v>0</v>
      </c>
      <c r="G57" s="75">
        <f t="shared" si="13"/>
        <v>0</v>
      </c>
      <c r="H57" s="38">
        <v>0</v>
      </c>
      <c r="I57" s="76">
        <f t="shared" si="14"/>
        <v>0</v>
      </c>
      <c r="J57" s="41">
        <v>0</v>
      </c>
      <c r="K57" s="77">
        <f t="shared" si="15"/>
        <v>0</v>
      </c>
      <c r="L57" s="37">
        <v>0</v>
      </c>
      <c r="M57" s="38">
        <v>0</v>
      </c>
      <c r="N57" s="75">
        <f t="shared" si="10"/>
        <v>0</v>
      </c>
      <c r="O57" s="38">
        <v>0</v>
      </c>
      <c r="P57" s="38">
        <v>0</v>
      </c>
      <c r="Q57" s="38">
        <v>0</v>
      </c>
      <c r="R57" s="76">
        <f t="shared" si="11"/>
        <v>0</v>
      </c>
      <c r="S57" s="25">
        <v>0</v>
      </c>
      <c r="T57" s="77">
        <f t="shared" si="12"/>
        <v>0</v>
      </c>
      <c r="U57" s="43"/>
      <c r="V57" s="44"/>
      <c r="W57" s="43"/>
      <c r="X57" s="43"/>
    </row>
    <row r="58" spans="1:24" ht="15">
      <c r="A58" s="45"/>
      <c r="B58" s="45"/>
      <c r="C58" s="45"/>
      <c r="D58" s="46"/>
      <c r="E58" s="37">
        <v>0</v>
      </c>
      <c r="F58" s="38">
        <v>0</v>
      </c>
      <c r="G58" s="75">
        <f t="shared" si="13"/>
        <v>0</v>
      </c>
      <c r="H58" s="38">
        <v>0</v>
      </c>
      <c r="I58" s="76">
        <f t="shared" si="14"/>
        <v>0</v>
      </c>
      <c r="J58" s="41">
        <v>0</v>
      </c>
      <c r="K58" s="77">
        <f t="shared" si="15"/>
        <v>0</v>
      </c>
      <c r="L58" s="37">
        <v>0</v>
      </c>
      <c r="M58" s="38">
        <v>0</v>
      </c>
      <c r="N58" s="75">
        <f t="shared" si="10"/>
        <v>0</v>
      </c>
      <c r="O58" s="38">
        <v>0</v>
      </c>
      <c r="P58" s="38">
        <v>0</v>
      </c>
      <c r="Q58" s="38">
        <v>0</v>
      </c>
      <c r="R58" s="76">
        <f t="shared" si="11"/>
        <v>0</v>
      </c>
      <c r="S58" s="25">
        <v>0</v>
      </c>
      <c r="T58" s="77">
        <f t="shared" si="12"/>
        <v>0</v>
      </c>
      <c r="U58" s="43"/>
      <c r="V58" s="44"/>
      <c r="W58" s="43"/>
      <c r="X58" s="43"/>
    </row>
    <row r="59" spans="1:24" ht="15">
      <c r="A59" s="45"/>
      <c r="B59" s="45"/>
      <c r="C59" s="45"/>
      <c r="D59" s="46"/>
      <c r="E59" s="37">
        <v>0</v>
      </c>
      <c r="F59" s="38">
        <v>0</v>
      </c>
      <c r="G59" s="75">
        <f t="shared" si="13"/>
        <v>0</v>
      </c>
      <c r="H59" s="38">
        <v>0</v>
      </c>
      <c r="I59" s="76">
        <f t="shared" si="14"/>
        <v>0</v>
      </c>
      <c r="J59" s="41">
        <v>0</v>
      </c>
      <c r="K59" s="77">
        <f t="shared" si="15"/>
        <v>0</v>
      </c>
      <c r="L59" s="37">
        <v>0</v>
      </c>
      <c r="M59" s="38">
        <v>0</v>
      </c>
      <c r="N59" s="75">
        <f t="shared" si="10"/>
        <v>0</v>
      </c>
      <c r="O59" s="38">
        <v>0</v>
      </c>
      <c r="P59" s="38">
        <v>0</v>
      </c>
      <c r="Q59" s="38">
        <v>0</v>
      </c>
      <c r="R59" s="76">
        <f t="shared" si="11"/>
        <v>0</v>
      </c>
      <c r="S59" s="25">
        <v>0</v>
      </c>
      <c r="T59" s="77">
        <f t="shared" si="12"/>
        <v>0</v>
      </c>
      <c r="U59" s="43"/>
      <c r="V59" s="44"/>
      <c r="W59" s="43"/>
      <c r="X59" s="43"/>
    </row>
    <row r="60" spans="1:24" ht="15">
      <c r="A60" s="45"/>
      <c r="B60" s="45"/>
      <c r="C60" s="45"/>
      <c r="D60" s="46"/>
      <c r="E60" s="37">
        <v>0</v>
      </c>
      <c r="F60" s="38">
        <v>0</v>
      </c>
      <c r="G60" s="75">
        <f t="shared" si="13"/>
        <v>0</v>
      </c>
      <c r="H60" s="38">
        <v>0</v>
      </c>
      <c r="I60" s="76">
        <f t="shared" si="14"/>
        <v>0</v>
      </c>
      <c r="J60" s="41">
        <v>0</v>
      </c>
      <c r="K60" s="77">
        <f t="shared" si="15"/>
        <v>0</v>
      </c>
      <c r="L60" s="37">
        <v>0</v>
      </c>
      <c r="M60" s="38">
        <v>0</v>
      </c>
      <c r="N60" s="75">
        <f t="shared" si="10"/>
        <v>0</v>
      </c>
      <c r="O60" s="38">
        <v>0</v>
      </c>
      <c r="P60" s="38">
        <v>0</v>
      </c>
      <c r="Q60" s="38">
        <v>0</v>
      </c>
      <c r="R60" s="76">
        <f t="shared" si="11"/>
        <v>0</v>
      </c>
      <c r="S60" s="25">
        <v>0</v>
      </c>
      <c r="T60" s="77">
        <f t="shared" si="12"/>
        <v>0</v>
      </c>
      <c r="U60" s="43"/>
      <c r="V60" s="44"/>
      <c r="W60" s="43"/>
      <c r="X60" s="43"/>
    </row>
    <row r="61" spans="1:24" ht="15">
      <c r="A61" s="47"/>
      <c r="B61" s="45"/>
      <c r="C61" s="45"/>
      <c r="D61" s="46"/>
      <c r="E61" s="37">
        <v>0</v>
      </c>
      <c r="F61" s="38">
        <v>0</v>
      </c>
      <c r="G61" s="75">
        <f t="shared" si="13"/>
        <v>0</v>
      </c>
      <c r="H61" s="38">
        <v>0</v>
      </c>
      <c r="I61" s="76">
        <f t="shared" si="14"/>
        <v>0</v>
      </c>
      <c r="J61" s="41">
        <v>0</v>
      </c>
      <c r="K61" s="77">
        <f t="shared" si="15"/>
        <v>0</v>
      </c>
      <c r="L61" s="37">
        <v>0</v>
      </c>
      <c r="M61" s="38">
        <v>0</v>
      </c>
      <c r="N61" s="75">
        <f t="shared" si="10"/>
        <v>0</v>
      </c>
      <c r="O61" s="38">
        <v>0</v>
      </c>
      <c r="P61" s="38">
        <v>0</v>
      </c>
      <c r="Q61" s="38">
        <v>0</v>
      </c>
      <c r="R61" s="76">
        <f t="shared" si="11"/>
        <v>0</v>
      </c>
      <c r="S61" s="25">
        <v>0</v>
      </c>
      <c r="T61" s="77">
        <f t="shared" si="12"/>
        <v>0</v>
      </c>
      <c r="U61" s="43"/>
      <c r="V61" s="44"/>
      <c r="W61" s="43"/>
      <c r="X61" s="43"/>
    </row>
    <row r="62" spans="1:24" ht="15">
      <c r="A62" s="47"/>
      <c r="B62" s="45"/>
      <c r="C62" s="45"/>
      <c r="D62" s="46"/>
      <c r="E62" s="37">
        <v>0</v>
      </c>
      <c r="F62" s="38">
        <v>0</v>
      </c>
      <c r="G62" s="75">
        <f t="shared" si="13"/>
        <v>0</v>
      </c>
      <c r="H62" s="38">
        <v>0</v>
      </c>
      <c r="I62" s="76">
        <f t="shared" si="14"/>
        <v>0</v>
      </c>
      <c r="J62" s="41">
        <v>0</v>
      </c>
      <c r="K62" s="77">
        <f t="shared" si="15"/>
        <v>0</v>
      </c>
      <c r="L62" s="37">
        <v>0</v>
      </c>
      <c r="M62" s="38">
        <v>0</v>
      </c>
      <c r="N62" s="75">
        <f t="shared" si="10"/>
        <v>0</v>
      </c>
      <c r="O62" s="38">
        <v>0</v>
      </c>
      <c r="P62" s="38">
        <v>0</v>
      </c>
      <c r="Q62" s="38">
        <v>0</v>
      </c>
      <c r="R62" s="76">
        <f t="shared" si="11"/>
        <v>0</v>
      </c>
      <c r="S62" s="25">
        <v>0</v>
      </c>
      <c r="T62" s="77">
        <f t="shared" si="12"/>
        <v>0</v>
      </c>
      <c r="U62" s="43"/>
      <c r="V62" s="44"/>
      <c r="W62" s="43"/>
      <c r="X62" s="43"/>
    </row>
    <row r="63" spans="1:24" s="35" customFormat="1" ht="15">
      <c r="A63" s="47"/>
      <c r="B63" s="45"/>
      <c r="C63" s="45"/>
      <c r="D63" s="46"/>
      <c r="E63" s="37">
        <v>0</v>
      </c>
      <c r="F63" s="38">
        <v>0</v>
      </c>
      <c r="G63" s="75">
        <f t="shared" si="13"/>
        <v>0</v>
      </c>
      <c r="H63" s="38">
        <v>0</v>
      </c>
      <c r="I63" s="76">
        <f t="shared" si="14"/>
        <v>0</v>
      </c>
      <c r="J63" s="41">
        <v>0</v>
      </c>
      <c r="K63" s="77">
        <f t="shared" si="15"/>
        <v>0</v>
      </c>
      <c r="L63" s="37">
        <v>0</v>
      </c>
      <c r="M63" s="38">
        <v>0</v>
      </c>
      <c r="N63" s="75">
        <f t="shared" si="10"/>
        <v>0</v>
      </c>
      <c r="O63" s="38">
        <v>0</v>
      </c>
      <c r="P63" s="38">
        <v>0</v>
      </c>
      <c r="Q63" s="38">
        <v>0</v>
      </c>
      <c r="R63" s="76">
        <f t="shared" si="11"/>
        <v>0</v>
      </c>
      <c r="S63" s="25">
        <v>0</v>
      </c>
      <c r="T63" s="77">
        <f t="shared" si="12"/>
        <v>0</v>
      </c>
      <c r="U63" s="48"/>
      <c r="V63" s="49"/>
      <c r="W63" s="48"/>
      <c r="X63" s="48"/>
    </row>
    <row r="64" spans="1:24" s="35" customFormat="1" ht="15">
      <c r="A64" s="47"/>
      <c r="B64" s="45"/>
      <c r="C64" s="45"/>
      <c r="D64" s="46"/>
      <c r="E64" s="37">
        <v>0</v>
      </c>
      <c r="F64" s="38">
        <v>0</v>
      </c>
      <c r="G64" s="75">
        <f t="shared" si="13"/>
        <v>0</v>
      </c>
      <c r="H64" s="38">
        <v>0</v>
      </c>
      <c r="I64" s="76">
        <f t="shared" si="14"/>
        <v>0</v>
      </c>
      <c r="J64" s="41">
        <v>0</v>
      </c>
      <c r="K64" s="77">
        <f t="shared" si="15"/>
        <v>0</v>
      </c>
      <c r="L64" s="37">
        <v>0</v>
      </c>
      <c r="M64" s="38">
        <v>0</v>
      </c>
      <c r="N64" s="75">
        <f t="shared" si="10"/>
        <v>0</v>
      </c>
      <c r="O64" s="38">
        <v>0</v>
      </c>
      <c r="P64" s="38">
        <v>0</v>
      </c>
      <c r="Q64" s="38">
        <v>0</v>
      </c>
      <c r="R64" s="76">
        <f t="shared" si="11"/>
        <v>0</v>
      </c>
      <c r="S64" s="25">
        <v>0</v>
      </c>
      <c r="T64" s="77">
        <f t="shared" si="12"/>
        <v>0</v>
      </c>
      <c r="U64" s="48"/>
      <c r="V64" s="49"/>
      <c r="W64" s="48"/>
      <c r="X64" s="48"/>
    </row>
    <row r="65" spans="1:24" s="85" customFormat="1" ht="15">
      <c r="A65" s="78" t="s">
        <v>16</v>
      </c>
      <c r="B65" s="78"/>
      <c r="C65" s="78"/>
      <c r="D65" s="78"/>
      <c r="E65" s="79">
        <f>SUM(E44:E64)</f>
        <v>35</v>
      </c>
      <c r="F65" s="80">
        <f>SUM(F44:F64)</f>
        <v>11</v>
      </c>
      <c r="G65" s="81">
        <f>SUM(G44:G64)</f>
        <v>154.38</v>
      </c>
      <c r="H65" s="80">
        <f>SUM(H44:H64)</f>
        <v>21</v>
      </c>
      <c r="I65" s="81">
        <f>SUM(I44:I64)</f>
        <v>146.87</v>
      </c>
      <c r="J65" s="80">
        <f>SUM(J44:J64)</f>
        <v>2</v>
      </c>
      <c r="K65" s="82">
        <f>SUM(K44:K64)</f>
        <v>8.33333333333333</v>
      </c>
      <c r="L65" s="79">
        <f>SUM(L44:L64)</f>
        <v>54</v>
      </c>
      <c r="M65" s="80">
        <f>SUM(M44:M64)</f>
        <v>24</v>
      </c>
      <c r="N65" s="81">
        <f>SUM(N44:N64)</f>
        <v>435.710952380952</v>
      </c>
      <c r="O65" s="80">
        <f>SUM(O44:O64)</f>
        <v>16</v>
      </c>
      <c r="P65" s="80">
        <f>SUM(P44:P64)</f>
        <v>13</v>
      </c>
      <c r="Q65" s="80">
        <f>SUM(Q44:Q64)</f>
        <v>29</v>
      </c>
      <c r="R65" s="81">
        <f>SUM(R44:R64)</f>
        <v>264.289047619048</v>
      </c>
      <c r="S65" s="80">
        <f>SUM(S44:S64)</f>
        <v>1</v>
      </c>
      <c r="T65" s="82">
        <f>SUM(T44:T64)</f>
        <v>4.54545454545455</v>
      </c>
      <c r="U65" s="83"/>
      <c r="V65" s="84"/>
      <c r="W65" s="83"/>
      <c r="X65" s="83"/>
    </row>
    <row r="66" spans="1:22" s="92" customFormat="1" ht="15.75">
      <c r="A66" s="86" t="s">
        <v>22</v>
      </c>
      <c r="B66" s="86"/>
      <c r="C66" s="86"/>
      <c r="D66" s="86"/>
      <c r="E66" s="87">
        <f>SUM(E65)</f>
        <v>35</v>
      </c>
      <c r="F66" s="24">
        <f>F65</f>
        <v>11</v>
      </c>
      <c r="G66" s="88">
        <f>IF(F66&gt;0,(F66*100/(E66-J66)),0)</f>
        <v>33.3333333333333</v>
      </c>
      <c r="H66" s="24">
        <f>H65</f>
        <v>21</v>
      </c>
      <c r="I66" s="89">
        <f>IF(H66&gt;0,(H66*100/(E66-J66)),0)</f>
        <v>63.6363636363636</v>
      </c>
      <c r="J66" s="90">
        <f>J65</f>
        <v>2</v>
      </c>
      <c r="K66" s="91">
        <f>IF(J66&gt;0,(J66*100/E66),0)</f>
        <v>5.71428571428571</v>
      </c>
      <c r="L66" s="87">
        <f>L65</f>
        <v>54</v>
      </c>
      <c r="M66" s="24">
        <f>M65</f>
        <v>24</v>
      </c>
      <c r="N66" s="88">
        <v>49.6</v>
      </c>
      <c r="O66" s="24">
        <f>O65</f>
        <v>16</v>
      </c>
      <c r="P66" s="24">
        <f>P65</f>
        <v>13</v>
      </c>
      <c r="Q66" s="24">
        <f>Q65</f>
        <v>29</v>
      </c>
      <c r="R66" s="89">
        <v>50.4</v>
      </c>
      <c r="S66" s="90">
        <f>S65</f>
        <v>1</v>
      </c>
      <c r="T66" s="91">
        <f>IF(S66&gt;0,(S66*100/L66),0)</f>
        <v>1.8518518518518499</v>
      </c>
      <c r="V66" s="93"/>
    </row>
    <row r="67" spans="1:24" ht="15">
      <c r="A67" s="43"/>
      <c r="B67" s="94"/>
      <c r="C67" s="94"/>
      <c r="D67" s="94"/>
      <c r="E67" s="68"/>
      <c r="F67" s="68"/>
      <c r="G67" s="69"/>
      <c r="H67" s="68"/>
      <c r="I67" s="69"/>
      <c r="J67" s="68"/>
      <c r="K67" s="69"/>
      <c r="L67" s="68"/>
      <c r="M67" s="68"/>
      <c r="N67" s="69"/>
      <c r="O67" s="68"/>
      <c r="P67" s="68"/>
      <c r="Q67" s="68"/>
      <c r="R67" s="69"/>
      <c r="S67" s="68"/>
      <c r="T67" s="69"/>
      <c r="U67" s="43"/>
      <c r="V67" s="44"/>
      <c r="W67" s="43"/>
      <c r="X67" s="43"/>
    </row>
    <row r="68" spans="1:24" s="35" customFormat="1" ht="15">
      <c r="A68" s="43"/>
      <c r="B68" s="43"/>
      <c r="C68" s="43"/>
      <c r="D68" s="43"/>
      <c r="E68" s="95"/>
      <c r="F68" s="95"/>
      <c r="G68" s="96"/>
      <c r="H68" s="95"/>
      <c r="I68" s="96"/>
      <c r="J68" s="95"/>
      <c r="K68" s="96"/>
      <c r="L68" s="95"/>
      <c r="M68" s="95"/>
      <c r="N68" s="96"/>
      <c r="O68" s="95"/>
      <c r="P68" s="95"/>
      <c r="Q68" s="95"/>
      <c r="R68" s="96"/>
      <c r="S68" s="95"/>
      <c r="T68" s="96"/>
      <c r="U68" s="48"/>
      <c r="V68" s="49"/>
      <c r="W68" s="48"/>
      <c r="X68" s="48"/>
    </row>
    <row r="69" spans="1:24" ht="15">
      <c r="A69" s="97"/>
      <c r="B69" s="97"/>
      <c r="C69" s="97"/>
      <c r="D69" s="97"/>
      <c r="E69" s="98"/>
      <c r="F69" s="98"/>
      <c r="G69" s="99"/>
      <c r="H69" s="98"/>
      <c r="I69" s="99"/>
      <c r="J69" s="98"/>
      <c r="K69" s="99"/>
      <c r="L69" s="98"/>
      <c r="M69" s="98"/>
      <c r="N69" s="99"/>
      <c r="O69" s="98"/>
      <c r="P69" s="98"/>
      <c r="Q69" s="98"/>
      <c r="R69" s="99"/>
      <c r="S69" s="98"/>
      <c r="T69" s="99"/>
      <c r="U69" s="48"/>
      <c r="V69" s="49"/>
      <c r="W69" s="48"/>
      <c r="X69" s="48"/>
    </row>
    <row r="70" spans="1:22" s="2" customFormat="1" ht="18.75">
      <c r="A70" s="1" t="s">
        <v>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V70" s="3"/>
    </row>
    <row r="71" spans="1:22" s="2" customFormat="1" ht="18.75">
      <c r="A71" s="1" t="s">
        <v>28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V71" s="3"/>
    </row>
    <row r="72" s="4" customFormat="1" ht="15.75"/>
    <row r="73" spans="1:20" ht="15">
      <c r="A73" s="5" t="s">
        <v>2</v>
      </c>
      <c r="B73" s="5"/>
      <c r="C73" s="6" t="s">
        <v>3</v>
      </c>
      <c r="D73" s="6"/>
      <c r="E73" s="7" t="s">
        <v>4</v>
      </c>
      <c r="F73" s="7"/>
      <c r="G73" s="7"/>
      <c r="H73" s="7"/>
      <c r="I73" s="7"/>
      <c r="J73" s="7"/>
      <c r="K73" s="7"/>
      <c r="L73" s="7" t="s">
        <v>5</v>
      </c>
      <c r="M73" s="7"/>
      <c r="N73" s="7"/>
      <c r="O73" s="7"/>
      <c r="P73" s="7"/>
      <c r="Q73" s="7"/>
      <c r="R73" s="7"/>
      <c r="S73" s="7"/>
      <c r="T73" s="7"/>
    </row>
    <row r="74" spans="1:20" ht="15">
      <c r="A74" s="8" t="s">
        <v>6</v>
      </c>
      <c r="B74" s="8" t="s">
        <v>7</v>
      </c>
      <c r="C74" s="6"/>
      <c r="D74" s="6"/>
      <c r="E74" s="9" t="s">
        <v>8</v>
      </c>
      <c r="F74" s="10" t="s">
        <v>9</v>
      </c>
      <c r="G74" s="10"/>
      <c r="H74" s="11" t="s">
        <v>10</v>
      </c>
      <c r="I74" s="11"/>
      <c r="J74" s="12" t="s">
        <v>11</v>
      </c>
      <c r="K74" s="12"/>
      <c r="L74" s="9" t="s">
        <v>8</v>
      </c>
      <c r="M74" s="10" t="s">
        <v>9</v>
      </c>
      <c r="N74" s="10"/>
      <c r="O74" s="11" t="s">
        <v>10</v>
      </c>
      <c r="P74" s="11"/>
      <c r="Q74" s="11"/>
      <c r="R74" s="11"/>
      <c r="S74" s="12" t="s">
        <v>11</v>
      </c>
      <c r="T74" s="12"/>
    </row>
    <row r="75" spans="1:20" ht="15">
      <c r="A75" s="8"/>
      <c r="B75" s="8"/>
      <c r="C75" s="6"/>
      <c r="D75" s="6"/>
      <c r="E75" s="9"/>
      <c r="F75" s="14" t="s">
        <v>12</v>
      </c>
      <c r="G75" s="15" t="s">
        <v>13</v>
      </c>
      <c r="H75" s="14" t="s">
        <v>12</v>
      </c>
      <c r="I75" s="16" t="s">
        <v>13</v>
      </c>
      <c r="J75" s="17" t="s">
        <v>8</v>
      </c>
      <c r="K75" s="18" t="s">
        <v>13</v>
      </c>
      <c r="L75" s="9"/>
      <c r="M75" s="14" t="s">
        <v>12</v>
      </c>
      <c r="N75" s="15" t="s">
        <v>13</v>
      </c>
      <c r="O75" s="5" t="s">
        <v>12</v>
      </c>
      <c r="P75" s="5"/>
      <c r="Q75" s="5"/>
      <c r="R75" s="16" t="s">
        <v>13</v>
      </c>
      <c r="S75" s="17" t="s">
        <v>8</v>
      </c>
      <c r="T75" s="18" t="s">
        <v>13</v>
      </c>
    </row>
    <row r="76" spans="1:20" ht="15.75">
      <c r="A76" s="8"/>
      <c r="B76" s="8"/>
      <c r="C76" s="6"/>
      <c r="D76" s="6"/>
      <c r="E76" s="9"/>
      <c r="F76" s="14"/>
      <c r="G76" s="15"/>
      <c r="H76" s="14"/>
      <c r="I76" s="16"/>
      <c r="J76" s="17"/>
      <c r="K76" s="18"/>
      <c r="L76" s="9"/>
      <c r="M76" s="14"/>
      <c r="N76" s="15"/>
      <c r="O76" s="23" t="s">
        <v>14</v>
      </c>
      <c r="P76" s="24" t="s">
        <v>15</v>
      </c>
      <c r="Q76" s="24" t="s">
        <v>16</v>
      </c>
      <c r="R76" s="16"/>
      <c r="S76" s="17"/>
      <c r="T76" s="18"/>
    </row>
    <row r="77" spans="1:20" ht="15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2" s="35" customFormat="1" ht="14.25" customHeight="1">
      <c r="A78" s="26">
        <v>41640</v>
      </c>
      <c r="B78" s="26">
        <v>41820</v>
      </c>
      <c r="C78" s="26" t="s">
        <v>17</v>
      </c>
      <c r="D78" s="27" t="s">
        <v>18</v>
      </c>
      <c r="E78" s="28">
        <v>9</v>
      </c>
      <c r="F78" s="29">
        <v>2</v>
      </c>
      <c r="G78" s="72">
        <v>33.33</v>
      </c>
      <c r="H78" s="29">
        <v>4</v>
      </c>
      <c r="I78" s="73">
        <v>66.67</v>
      </c>
      <c r="J78" s="32">
        <v>3</v>
      </c>
      <c r="K78" s="74">
        <v>33.33</v>
      </c>
      <c r="L78" s="28">
        <v>10</v>
      </c>
      <c r="M78" s="29">
        <v>1</v>
      </c>
      <c r="N78" s="72">
        <v>12.5</v>
      </c>
      <c r="O78" s="29">
        <v>4</v>
      </c>
      <c r="P78" s="29">
        <v>3</v>
      </c>
      <c r="Q78" s="29">
        <v>7</v>
      </c>
      <c r="R78" s="73">
        <v>87.5</v>
      </c>
      <c r="S78" s="34">
        <v>2</v>
      </c>
      <c r="T78" s="74">
        <f aca="true" t="shared" si="16" ref="T78:T98">IF(S78&gt;0,(S78*100/(L78)),0)</f>
        <v>20</v>
      </c>
      <c r="V78" s="36"/>
    </row>
    <row r="79" spans="1:22" ht="14.25" customHeight="1">
      <c r="A79" s="26"/>
      <c r="B79" s="26"/>
      <c r="C79" s="26"/>
      <c r="D79" s="27" t="s">
        <v>19</v>
      </c>
      <c r="E79" s="37">
        <v>21</v>
      </c>
      <c r="F79" s="38">
        <v>3</v>
      </c>
      <c r="G79" s="75">
        <v>15.79</v>
      </c>
      <c r="H79" s="38">
        <v>16</v>
      </c>
      <c r="I79" s="76">
        <v>84.21</v>
      </c>
      <c r="J79" s="41">
        <v>2</v>
      </c>
      <c r="K79" s="77">
        <f>IF(J79&gt;0,(J79*100/(E79)),0)</f>
        <v>9.52380952380952</v>
      </c>
      <c r="L79" s="37">
        <v>6</v>
      </c>
      <c r="M79" s="38">
        <v>3</v>
      </c>
      <c r="N79" s="75">
        <v>50</v>
      </c>
      <c r="O79" s="38">
        <v>3</v>
      </c>
      <c r="P79" s="38">
        <v>0</v>
      </c>
      <c r="Q79" s="38">
        <v>3</v>
      </c>
      <c r="R79" s="76">
        <v>50</v>
      </c>
      <c r="S79" s="25">
        <v>0</v>
      </c>
      <c r="T79" s="77">
        <f t="shared" si="16"/>
        <v>0</v>
      </c>
      <c r="V79" s="36"/>
    </row>
    <row r="80" spans="1:22" ht="14.25" customHeight="1">
      <c r="A80" s="26"/>
      <c r="B80" s="26"/>
      <c r="C80" s="26"/>
      <c r="D80" s="27" t="s">
        <v>20</v>
      </c>
      <c r="E80" s="37">
        <v>0</v>
      </c>
      <c r="F80" s="38">
        <v>0</v>
      </c>
      <c r="G80" s="75">
        <f>IF(F80&gt;0,(F80*100/(E80-J80)),0)</f>
        <v>0</v>
      </c>
      <c r="H80" s="38">
        <v>0</v>
      </c>
      <c r="I80" s="76">
        <f aca="true" t="shared" si="17" ref="I80:I98">IF(H80&gt;0,(H80*100/(E80-J80)),0)</f>
        <v>0</v>
      </c>
      <c r="J80" s="41">
        <v>0</v>
      </c>
      <c r="K80" s="77">
        <v>0</v>
      </c>
      <c r="L80" s="37">
        <v>3</v>
      </c>
      <c r="M80" s="38">
        <v>0</v>
      </c>
      <c r="N80" s="75">
        <v>0</v>
      </c>
      <c r="O80" s="38">
        <v>3</v>
      </c>
      <c r="P80" s="38">
        <v>0</v>
      </c>
      <c r="Q80" s="38">
        <v>3</v>
      </c>
      <c r="R80" s="76">
        <v>100</v>
      </c>
      <c r="S80" s="25">
        <v>0</v>
      </c>
      <c r="T80" s="77">
        <f t="shared" si="16"/>
        <v>0</v>
      </c>
      <c r="V80" s="36"/>
    </row>
    <row r="81" spans="1:24" ht="13.5">
      <c r="A81" s="45"/>
      <c r="B81" s="45"/>
      <c r="C81" s="45"/>
      <c r="D81" s="27" t="s">
        <v>27</v>
      </c>
      <c r="E81" s="37">
        <v>8</v>
      </c>
      <c r="F81" s="38">
        <v>3</v>
      </c>
      <c r="G81" s="75">
        <v>37.5</v>
      </c>
      <c r="H81" s="38">
        <v>5</v>
      </c>
      <c r="I81" s="76">
        <f t="shared" si="17"/>
        <v>62.5</v>
      </c>
      <c r="J81" s="41">
        <v>0</v>
      </c>
      <c r="K81" s="77">
        <f aca="true" t="shared" si="18" ref="K81:K98">IF(J81&gt;0,(J81*100/(E81)),0)</f>
        <v>0</v>
      </c>
      <c r="L81" s="37">
        <v>9</v>
      </c>
      <c r="M81" s="38">
        <v>4</v>
      </c>
      <c r="N81" s="75">
        <f aca="true" t="shared" si="19" ref="N81:N98">IF(M81&gt;0,(M81*100/(L81-S81)),0)</f>
        <v>50</v>
      </c>
      <c r="O81" s="38">
        <v>3</v>
      </c>
      <c r="P81" s="38">
        <v>1</v>
      </c>
      <c r="Q81" s="38">
        <v>4</v>
      </c>
      <c r="R81" s="76">
        <f aca="true" t="shared" si="20" ref="R81:R98">IF(Q81&gt;0,(Q81*100/(L81-S81)),0)</f>
        <v>50</v>
      </c>
      <c r="S81" s="25">
        <v>1</v>
      </c>
      <c r="T81" s="77">
        <f t="shared" si="16"/>
        <v>11.1111111111111</v>
      </c>
      <c r="U81" s="43"/>
      <c r="V81" s="44"/>
      <c r="W81" s="43"/>
      <c r="X81" s="43"/>
    </row>
    <row r="82" spans="1:24" ht="13.5">
      <c r="A82" s="45"/>
      <c r="B82" s="45"/>
      <c r="C82" s="45"/>
      <c r="D82" s="46"/>
      <c r="E82" s="37">
        <v>0</v>
      </c>
      <c r="F82" s="38">
        <v>0</v>
      </c>
      <c r="G82" s="75">
        <f aca="true" t="shared" si="21" ref="G82:G98">IF(F82&gt;0,(F82*100/(E82-J82)),0)</f>
        <v>0</v>
      </c>
      <c r="H82" s="38">
        <v>0</v>
      </c>
      <c r="I82" s="76">
        <f t="shared" si="17"/>
        <v>0</v>
      </c>
      <c r="J82" s="41">
        <v>0</v>
      </c>
      <c r="K82" s="77">
        <f t="shared" si="18"/>
        <v>0</v>
      </c>
      <c r="L82" s="37">
        <v>0</v>
      </c>
      <c r="M82" s="38">
        <v>0</v>
      </c>
      <c r="N82" s="75">
        <f t="shared" si="19"/>
        <v>0</v>
      </c>
      <c r="O82" s="38">
        <v>0</v>
      </c>
      <c r="P82" s="38">
        <v>0</v>
      </c>
      <c r="Q82" s="38">
        <v>0</v>
      </c>
      <c r="R82" s="76">
        <f t="shared" si="20"/>
        <v>0</v>
      </c>
      <c r="S82" s="25">
        <v>0</v>
      </c>
      <c r="T82" s="77">
        <f t="shared" si="16"/>
        <v>0</v>
      </c>
      <c r="U82" s="43"/>
      <c r="V82" s="44"/>
      <c r="W82" s="43"/>
      <c r="X82" s="43"/>
    </row>
    <row r="83" spans="1:24" ht="13.5">
      <c r="A83" s="45"/>
      <c r="B83" s="45"/>
      <c r="C83" s="45"/>
      <c r="D83" s="46"/>
      <c r="E83" s="37">
        <v>0</v>
      </c>
      <c r="F83" s="38">
        <v>0</v>
      </c>
      <c r="G83" s="75">
        <f t="shared" si="21"/>
        <v>0</v>
      </c>
      <c r="H83" s="38">
        <v>0</v>
      </c>
      <c r="I83" s="76">
        <f t="shared" si="17"/>
        <v>0</v>
      </c>
      <c r="J83" s="41">
        <v>0</v>
      </c>
      <c r="K83" s="77">
        <f t="shared" si="18"/>
        <v>0</v>
      </c>
      <c r="L83" s="37">
        <v>0</v>
      </c>
      <c r="M83" s="38">
        <v>0</v>
      </c>
      <c r="N83" s="75">
        <f t="shared" si="19"/>
        <v>0</v>
      </c>
      <c r="O83" s="38">
        <v>0</v>
      </c>
      <c r="P83" s="38">
        <v>0</v>
      </c>
      <c r="Q83" s="38">
        <v>0</v>
      </c>
      <c r="R83" s="76">
        <f t="shared" si="20"/>
        <v>0</v>
      </c>
      <c r="S83" s="25">
        <v>0</v>
      </c>
      <c r="T83" s="77">
        <f t="shared" si="16"/>
        <v>0</v>
      </c>
      <c r="U83" s="43"/>
      <c r="V83" s="44"/>
      <c r="W83" s="43"/>
      <c r="X83" s="43"/>
    </row>
    <row r="84" spans="1:24" ht="15">
      <c r="A84" s="45"/>
      <c r="B84" s="45"/>
      <c r="C84" s="45"/>
      <c r="D84" s="46"/>
      <c r="E84" s="37">
        <v>0</v>
      </c>
      <c r="F84" s="38">
        <v>0</v>
      </c>
      <c r="G84" s="75">
        <f t="shared" si="21"/>
        <v>0</v>
      </c>
      <c r="H84" s="38">
        <v>0</v>
      </c>
      <c r="I84" s="76">
        <f t="shared" si="17"/>
        <v>0</v>
      </c>
      <c r="J84" s="41">
        <v>0</v>
      </c>
      <c r="K84" s="77">
        <f t="shared" si="18"/>
        <v>0</v>
      </c>
      <c r="L84" s="37">
        <v>0</v>
      </c>
      <c r="M84" s="38">
        <v>0</v>
      </c>
      <c r="N84" s="75">
        <f t="shared" si="19"/>
        <v>0</v>
      </c>
      <c r="O84" s="38">
        <v>0</v>
      </c>
      <c r="P84" s="38">
        <v>0</v>
      </c>
      <c r="Q84" s="38">
        <v>0</v>
      </c>
      <c r="R84" s="76">
        <f t="shared" si="20"/>
        <v>0</v>
      </c>
      <c r="S84" s="25">
        <v>0</v>
      </c>
      <c r="T84" s="77">
        <f t="shared" si="16"/>
        <v>0</v>
      </c>
      <c r="U84" s="43"/>
      <c r="V84" s="44"/>
      <c r="W84" s="43"/>
      <c r="X84" s="43"/>
    </row>
    <row r="85" spans="1:24" ht="13.5">
      <c r="A85" s="45"/>
      <c r="B85" s="45"/>
      <c r="C85" s="45"/>
      <c r="D85" s="46"/>
      <c r="E85" s="37">
        <v>0</v>
      </c>
      <c r="F85" s="38">
        <v>0</v>
      </c>
      <c r="G85" s="75">
        <f t="shared" si="21"/>
        <v>0</v>
      </c>
      <c r="H85" s="38">
        <v>0</v>
      </c>
      <c r="I85" s="76">
        <f t="shared" si="17"/>
        <v>0</v>
      </c>
      <c r="J85" s="41">
        <v>0</v>
      </c>
      <c r="K85" s="77">
        <f t="shared" si="18"/>
        <v>0</v>
      </c>
      <c r="L85" s="37">
        <v>0</v>
      </c>
      <c r="M85" s="38">
        <v>0</v>
      </c>
      <c r="N85" s="75">
        <f t="shared" si="19"/>
        <v>0</v>
      </c>
      <c r="O85" s="38">
        <v>0</v>
      </c>
      <c r="P85" s="38">
        <v>0</v>
      </c>
      <c r="Q85" s="38">
        <v>0</v>
      </c>
      <c r="R85" s="76">
        <f t="shared" si="20"/>
        <v>0</v>
      </c>
      <c r="S85" s="25">
        <v>0</v>
      </c>
      <c r="T85" s="77">
        <f t="shared" si="16"/>
        <v>0</v>
      </c>
      <c r="U85" s="43"/>
      <c r="V85" s="44"/>
      <c r="W85" s="43"/>
      <c r="X85" s="43"/>
    </row>
    <row r="86" spans="1:24" ht="15">
      <c r="A86" s="45"/>
      <c r="B86" s="45"/>
      <c r="C86" s="45"/>
      <c r="D86" s="46"/>
      <c r="E86" s="37">
        <v>0</v>
      </c>
      <c r="F86" s="38">
        <v>0</v>
      </c>
      <c r="G86" s="75">
        <f t="shared" si="21"/>
        <v>0</v>
      </c>
      <c r="H86" s="38">
        <v>0</v>
      </c>
      <c r="I86" s="76">
        <f t="shared" si="17"/>
        <v>0</v>
      </c>
      <c r="J86" s="41">
        <v>0</v>
      </c>
      <c r="K86" s="77">
        <f t="shared" si="18"/>
        <v>0</v>
      </c>
      <c r="L86" s="37">
        <v>0</v>
      </c>
      <c r="M86" s="38">
        <v>0</v>
      </c>
      <c r="N86" s="75">
        <f t="shared" si="19"/>
        <v>0</v>
      </c>
      <c r="O86" s="38">
        <v>0</v>
      </c>
      <c r="P86" s="38">
        <v>0</v>
      </c>
      <c r="Q86" s="38">
        <v>0</v>
      </c>
      <c r="R86" s="76">
        <f t="shared" si="20"/>
        <v>0</v>
      </c>
      <c r="S86" s="25">
        <v>0</v>
      </c>
      <c r="T86" s="77">
        <f t="shared" si="16"/>
        <v>0</v>
      </c>
      <c r="U86" s="43"/>
      <c r="V86" s="44"/>
      <c r="W86" s="43"/>
      <c r="X86" s="43"/>
    </row>
    <row r="87" spans="1:24" ht="15">
      <c r="A87" s="45"/>
      <c r="B87" s="45"/>
      <c r="C87" s="45"/>
      <c r="D87" s="46"/>
      <c r="E87" s="37">
        <v>0</v>
      </c>
      <c r="F87" s="38">
        <v>0</v>
      </c>
      <c r="G87" s="75">
        <f t="shared" si="21"/>
        <v>0</v>
      </c>
      <c r="H87" s="38">
        <v>0</v>
      </c>
      <c r="I87" s="76">
        <f t="shared" si="17"/>
        <v>0</v>
      </c>
      <c r="J87" s="41">
        <v>0</v>
      </c>
      <c r="K87" s="77">
        <f t="shared" si="18"/>
        <v>0</v>
      </c>
      <c r="L87" s="37">
        <v>0</v>
      </c>
      <c r="M87" s="38">
        <v>0</v>
      </c>
      <c r="N87" s="75">
        <f t="shared" si="19"/>
        <v>0</v>
      </c>
      <c r="O87" s="38">
        <v>0</v>
      </c>
      <c r="P87" s="38">
        <v>0</v>
      </c>
      <c r="Q87" s="38">
        <v>0</v>
      </c>
      <c r="R87" s="76">
        <f t="shared" si="20"/>
        <v>0</v>
      </c>
      <c r="S87" s="25">
        <v>0</v>
      </c>
      <c r="T87" s="77">
        <f t="shared" si="16"/>
        <v>0</v>
      </c>
      <c r="U87" s="43"/>
      <c r="V87" s="44"/>
      <c r="W87" s="43"/>
      <c r="X87" s="43"/>
    </row>
    <row r="88" spans="1:24" ht="15">
      <c r="A88" s="45"/>
      <c r="B88" s="45"/>
      <c r="C88" s="45"/>
      <c r="D88" s="46"/>
      <c r="E88" s="37">
        <v>0</v>
      </c>
      <c r="F88" s="38">
        <v>0</v>
      </c>
      <c r="G88" s="75">
        <f t="shared" si="21"/>
        <v>0</v>
      </c>
      <c r="H88" s="38">
        <v>0</v>
      </c>
      <c r="I88" s="76">
        <f t="shared" si="17"/>
        <v>0</v>
      </c>
      <c r="J88" s="41">
        <v>0</v>
      </c>
      <c r="K88" s="77">
        <f t="shared" si="18"/>
        <v>0</v>
      </c>
      <c r="L88" s="37">
        <v>0</v>
      </c>
      <c r="M88" s="38">
        <v>0</v>
      </c>
      <c r="N88" s="75">
        <f t="shared" si="19"/>
        <v>0</v>
      </c>
      <c r="O88" s="38">
        <v>0</v>
      </c>
      <c r="P88" s="38">
        <v>0</v>
      </c>
      <c r="Q88" s="38">
        <v>0</v>
      </c>
      <c r="R88" s="76">
        <f t="shared" si="20"/>
        <v>0</v>
      </c>
      <c r="S88" s="25">
        <v>0</v>
      </c>
      <c r="T88" s="77">
        <f t="shared" si="16"/>
        <v>0</v>
      </c>
      <c r="U88" s="43"/>
      <c r="V88" s="44"/>
      <c r="W88" s="43"/>
      <c r="X88" s="43"/>
    </row>
    <row r="89" spans="1:24" ht="15">
      <c r="A89" s="45"/>
      <c r="B89" s="45"/>
      <c r="C89" s="45"/>
      <c r="D89" s="46"/>
      <c r="E89" s="37">
        <v>0</v>
      </c>
      <c r="F89" s="38">
        <v>0</v>
      </c>
      <c r="G89" s="75">
        <f t="shared" si="21"/>
        <v>0</v>
      </c>
      <c r="H89" s="38">
        <v>0</v>
      </c>
      <c r="I89" s="76">
        <f t="shared" si="17"/>
        <v>0</v>
      </c>
      <c r="J89" s="41">
        <v>0</v>
      </c>
      <c r="K89" s="77">
        <f t="shared" si="18"/>
        <v>0</v>
      </c>
      <c r="L89" s="37">
        <v>0</v>
      </c>
      <c r="M89" s="38">
        <v>0</v>
      </c>
      <c r="N89" s="75">
        <f t="shared" si="19"/>
        <v>0</v>
      </c>
      <c r="O89" s="38">
        <v>0</v>
      </c>
      <c r="P89" s="38">
        <v>0</v>
      </c>
      <c r="Q89" s="38">
        <v>0</v>
      </c>
      <c r="R89" s="76">
        <f t="shared" si="20"/>
        <v>0</v>
      </c>
      <c r="S89" s="25">
        <v>0</v>
      </c>
      <c r="T89" s="77">
        <f t="shared" si="16"/>
        <v>0</v>
      </c>
      <c r="U89" s="43"/>
      <c r="V89" s="44"/>
      <c r="W89" s="43"/>
      <c r="X89" s="43"/>
    </row>
    <row r="90" spans="1:24" ht="15">
      <c r="A90" s="45"/>
      <c r="B90" s="45"/>
      <c r="C90" s="45"/>
      <c r="D90" s="46"/>
      <c r="E90" s="37">
        <v>0</v>
      </c>
      <c r="F90" s="38">
        <v>0</v>
      </c>
      <c r="G90" s="75">
        <f t="shared" si="21"/>
        <v>0</v>
      </c>
      <c r="H90" s="38">
        <v>0</v>
      </c>
      <c r="I90" s="76">
        <f t="shared" si="17"/>
        <v>0</v>
      </c>
      <c r="J90" s="41">
        <v>0</v>
      </c>
      <c r="K90" s="77">
        <f t="shared" si="18"/>
        <v>0</v>
      </c>
      <c r="L90" s="37">
        <v>0</v>
      </c>
      <c r="M90" s="38">
        <v>0</v>
      </c>
      <c r="N90" s="75">
        <f t="shared" si="19"/>
        <v>0</v>
      </c>
      <c r="O90" s="38">
        <v>0</v>
      </c>
      <c r="P90" s="38">
        <v>0</v>
      </c>
      <c r="Q90" s="38">
        <v>0</v>
      </c>
      <c r="R90" s="76">
        <f t="shared" si="20"/>
        <v>0</v>
      </c>
      <c r="S90" s="25">
        <v>0</v>
      </c>
      <c r="T90" s="77">
        <f t="shared" si="16"/>
        <v>0</v>
      </c>
      <c r="U90" s="43"/>
      <c r="V90" s="44"/>
      <c r="W90" s="43"/>
      <c r="X90" s="43"/>
    </row>
    <row r="91" spans="1:24" ht="15">
      <c r="A91" s="45"/>
      <c r="B91" s="45"/>
      <c r="C91" s="45"/>
      <c r="D91" s="46"/>
      <c r="E91" s="37">
        <v>0</v>
      </c>
      <c r="F91" s="38">
        <v>0</v>
      </c>
      <c r="G91" s="75">
        <f t="shared" si="21"/>
        <v>0</v>
      </c>
      <c r="H91" s="38">
        <v>0</v>
      </c>
      <c r="I91" s="76">
        <f t="shared" si="17"/>
        <v>0</v>
      </c>
      <c r="J91" s="41">
        <v>0</v>
      </c>
      <c r="K91" s="77">
        <f t="shared" si="18"/>
        <v>0</v>
      </c>
      <c r="L91" s="37">
        <v>0</v>
      </c>
      <c r="M91" s="38">
        <v>0</v>
      </c>
      <c r="N91" s="75">
        <f t="shared" si="19"/>
        <v>0</v>
      </c>
      <c r="O91" s="38">
        <v>0</v>
      </c>
      <c r="P91" s="38">
        <v>0</v>
      </c>
      <c r="Q91" s="38">
        <v>0</v>
      </c>
      <c r="R91" s="76">
        <f t="shared" si="20"/>
        <v>0</v>
      </c>
      <c r="S91" s="25">
        <v>0</v>
      </c>
      <c r="T91" s="77">
        <f t="shared" si="16"/>
        <v>0</v>
      </c>
      <c r="U91" s="43"/>
      <c r="V91" s="44"/>
      <c r="W91" s="43"/>
      <c r="X91" s="43"/>
    </row>
    <row r="92" spans="1:24" ht="15">
      <c r="A92" s="45"/>
      <c r="B92" s="45"/>
      <c r="C92" s="45"/>
      <c r="D92" s="46"/>
      <c r="E92" s="37">
        <v>0</v>
      </c>
      <c r="F92" s="38">
        <v>0</v>
      </c>
      <c r="G92" s="75">
        <f t="shared" si="21"/>
        <v>0</v>
      </c>
      <c r="H92" s="38">
        <v>0</v>
      </c>
      <c r="I92" s="76">
        <f t="shared" si="17"/>
        <v>0</v>
      </c>
      <c r="J92" s="41">
        <v>0</v>
      </c>
      <c r="K92" s="77">
        <f t="shared" si="18"/>
        <v>0</v>
      </c>
      <c r="L92" s="37">
        <v>0</v>
      </c>
      <c r="M92" s="38">
        <v>0</v>
      </c>
      <c r="N92" s="75">
        <f t="shared" si="19"/>
        <v>0</v>
      </c>
      <c r="O92" s="38">
        <v>0</v>
      </c>
      <c r="P92" s="38">
        <v>0</v>
      </c>
      <c r="Q92" s="38">
        <v>0</v>
      </c>
      <c r="R92" s="76">
        <f t="shared" si="20"/>
        <v>0</v>
      </c>
      <c r="S92" s="25">
        <v>0</v>
      </c>
      <c r="T92" s="77">
        <f t="shared" si="16"/>
        <v>0</v>
      </c>
      <c r="U92" s="43"/>
      <c r="V92" s="44"/>
      <c r="W92" s="43"/>
      <c r="X92" s="43"/>
    </row>
    <row r="93" spans="1:24" ht="15">
      <c r="A93" s="45"/>
      <c r="B93" s="45"/>
      <c r="C93" s="45"/>
      <c r="D93" s="46"/>
      <c r="E93" s="37">
        <v>0</v>
      </c>
      <c r="F93" s="38">
        <v>0</v>
      </c>
      <c r="G93" s="75">
        <f t="shared" si="21"/>
        <v>0</v>
      </c>
      <c r="H93" s="38">
        <v>0</v>
      </c>
      <c r="I93" s="76">
        <f t="shared" si="17"/>
        <v>0</v>
      </c>
      <c r="J93" s="41">
        <v>0</v>
      </c>
      <c r="K93" s="77">
        <f t="shared" si="18"/>
        <v>0</v>
      </c>
      <c r="L93" s="37">
        <v>0</v>
      </c>
      <c r="M93" s="38">
        <v>0</v>
      </c>
      <c r="N93" s="75">
        <f t="shared" si="19"/>
        <v>0</v>
      </c>
      <c r="O93" s="38">
        <v>0</v>
      </c>
      <c r="P93" s="38">
        <v>0</v>
      </c>
      <c r="Q93" s="38">
        <v>0</v>
      </c>
      <c r="R93" s="76">
        <f t="shared" si="20"/>
        <v>0</v>
      </c>
      <c r="S93" s="25">
        <v>0</v>
      </c>
      <c r="T93" s="77">
        <f t="shared" si="16"/>
        <v>0</v>
      </c>
      <c r="U93" s="43"/>
      <c r="V93" s="44"/>
      <c r="W93" s="43"/>
      <c r="X93" s="43"/>
    </row>
    <row r="94" spans="1:24" ht="15">
      <c r="A94" s="45"/>
      <c r="B94" s="45"/>
      <c r="C94" s="45"/>
      <c r="D94" s="46"/>
      <c r="E94" s="37">
        <v>0</v>
      </c>
      <c r="F94" s="38">
        <v>0</v>
      </c>
      <c r="G94" s="75">
        <f t="shared" si="21"/>
        <v>0</v>
      </c>
      <c r="H94" s="38">
        <v>0</v>
      </c>
      <c r="I94" s="76">
        <f t="shared" si="17"/>
        <v>0</v>
      </c>
      <c r="J94" s="41">
        <v>0</v>
      </c>
      <c r="K94" s="77">
        <f t="shared" si="18"/>
        <v>0</v>
      </c>
      <c r="L94" s="37">
        <v>0</v>
      </c>
      <c r="M94" s="38">
        <v>0</v>
      </c>
      <c r="N94" s="75">
        <f t="shared" si="19"/>
        <v>0</v>
      </c>
      <c r="O94" s="38">
        <v>0</v>
      </c>
      <c r="P94" s="38">
        <v>0</v>
      </c>
      <c r="Q94" s="38">
        <v>0</v>
      </c>
      <c r="R94" s="76">
        <f t="shared" si="20"/>
        <v>0</v>
      </c>
      <c r="S94" s="25">
        <v>0</v>
      </c>
      <c r="T94" s="77">
        <f t="shared" si="16"/>
        <v>0</v>
      </c>
      <c r="U94" s="43"/>
      <c r="V94" s="44"/>
      <c r="W94" s="43"/>
      <c r="X94" s="43"/>
    </row>
    <row r="95" spans="1:24" ht="15">
      <c r="A95" s="47"/>
      <c r="B95" s="45"/>
      <c r="C95" s="45"/>
      <c r="D95" s="46"/>
      <c r="E95" s="37">
        <v>0</v>
      </c>
      <c r="F95" s="38">
        <v>0</v>
      </c>
      <c r="G95" s="75">
        <f t="shared" si="21"/>
        <v>0</v>
      </c>
      <c r="H95" s="38">
        <v>0</v>
      </c>
      <c r="I95" s="76">
        <f t="shared" si="17"/>
        <v>0</v>
      </c>
      <c r="J95" s="41">
        <v>0</v>
      </c>
      <c r="K95" s="77">
        <f t="shared" si="18"/>
        <v>0</v>
      </c>
      <c r="L95" s="37">
        <v>0</v>
      </c>
      <c r="M95" s="38">
        <v>0</v>
      </c>
      <c r="N95" s="75">
        <f t="shared" si="19"/>
        <v>0</v>
      </c>
      <c r="O95" s="38">
        <v>0</v>
      </c>
      <c r="P95" s="38">
        <v>0</v>
      </c>
      <c r="Q95" s="38">
        <v>0</v>
      </c>
      <c r="R95" s="76">
        <f t="shared" si="20"/>
        <v>0</v>
      </c>
      <c r="S95" s="25">
        <v>0</v>
      </c>
      <c r="T95" s="77">
        <f t="shared" si="16"/>
        <v>0</v>
      </c>
      <c r="U95" s="43"/>
      <c r="V95" s="44"/>
      <c r="W95" s="43"/>
      <c r="X95" s="43"/>
    </row>
    <row r="96" spans="1:24" ht="15">
      <c r="A96" s="47"/>
      <c r="B96" s="45"/>
      <c r="C96" s="45"/>
      <c r="D96" s="46"/>
      <c r="E96" s="37">
        <v>0</v>
      </c>
      <c r="F96" s="38">
        <v>0</v>
      </c>
      <c r="G96" s="75">
        <f t="shared" si="21"/>
        <v>0</v>
      </c>
      <c r="H96" s="38">
        <v>0</v>
      </c>
      <c r="I96" s="76">
        <f t="shared" si="17"/>
        <v>0</v>
      </c>
      <c r="J96" s="41">
        <v>0</v>
      </c>
      <c r="K96" s="77">
        <f t="shared" si="18"/>
        <v>0</v>
      </c>
      <c r="L96" s="37">
        <v>0</v>
      </c>
      <c r="M96" s="38">
        <v>0</v>
      </c>
      <c r="N96" s="75">
        <f t="shared" si="19"/>
        <v>0</v>
      </c>
      <c r="O96" s="38">
        <v>0</v>
      </c>
      <c r="P96" s="38">
        <v>0</v>
      </c>
      <c r="Q96" s="38">
        <v>0</v>
      </c>
      <c r="R96" s="76">
        <f t="shared" si="20"/>
        <v>0</v>
      </c>
      <c r="S96" s="25">
        <v>0</v>
      </c>
      <c r="T96" s="77">
        <f t="shared" si="16"/>
        <v>0</v>
      </c>
      <c r="U96" s="43"/>
      <c r="V96" s="44"/>
      <c r="W96" s="43"/>
      <c r="X96" s="43"/>
    </row>
    <row r="97" spans="1:24" s="35" customFormat="1" ht="15">
      <c r="A97" s="47"/>
      <c r="B97" s="45"/>
      <c r="C97" s="45"/>
      <c r="D97" s="46"/>
      <c r="E97" s="37">
        <v>0</v>
      </c>
      <c r="F97" s="38">
        <v>0</v>
      </c>
      <c r="G97" s="75">
        <f t="shared" si="21"/>
        <v>0</v>
      </c>
      <c r="H97" s="38">
        <v>0</v>
      </c>
      <c r="I97" s="76">
        <f t="shared" si="17"/>
        <v>0</v>
      </c>
      <c r="J97" s="41">
        <v>0</v>
      </c>
      <c r="K97" s="77">
        <f t="shared" si="18"/>
        <v>0</v>
      </c>
      <c r="L97" s="37">
        <v>0</v>
      </c>
      <c r="M97" s="38">
        <v>0</v>
      </c>
      <c r="N97" s="75">
        <f t="shared" si="19"/>
        <v>0</v>
      </c>
      <c r="O97" s="38">
        <v>0</v>
      </c>
      <c r="P97" s="38">
        <v>0</v>
      </c>
      <c r="Q97" s="38">
        <v>0</v>
      </c>
      <c r="R97" s="76">
        <f t="shared" si="20"/>
        <v>0</v>
      </c>
      <c r="S97" s="25">
        <v>0</v>
      </c>
      <c r="T97" s="77">
        <f t="shared" si="16"/>
        <v>0</v>
      </c>
      <c r="U97" s="48"/>
      <c r="V97" s="49"/>
      <c r="W97" s="48"/>
      <c r="X97" s="48"/>
    </row>
    <row r="98" spans="1:24" s="35" customFormat="1" ht="15">
      <c r="A98" s="47"/>
      <c r="B98" s="45"/>
      <c r="C98" s="45"/>
      <c r="D98" s="46"/>
      <c r="E98" s="37">
        <v>0</v>
      </c>
      <c r="F98" s="38">
        <v>0</v>
      </c>
      <c r="G98" s="75">
        <f t="shared" si="21"/>
        <v>0</v>
      </c>
      <c r="H98" s="38">
        <v>0</v>
      </c>
      <c r="I98" s="76">
        <f t="shared" si="17"/>
        <v>0</v>
      </c>
      <c r="J98" s="41">
        <v>0</v>
      </c>
      <c r="K98" s="77">
        <f t="shared" si="18"/>
        <v>0</v>
      </c>
      <c r="L98" s="37">
        <v>0</v>
      </c>
      <c r="M98" s="38">
        <v>0</v>
      </c>
      <c r="N98" s="75">
        <f t="shared" si="19"/>
        <v>0</v>
      </c>
      <c r="O98" s="38">
        <v>0</v>
      </c>
      <c r="P98" s="38">
        <v>0</v>
      </c>
      <c r="Q98" s="38">
        <v>0</v>
      </c>
      <c r="R98" s="76">
        <f t="shared" si="20"/>
        <v>0</v>
      </c>
      <c r="S98" s="25">
        <v>0</v>
      </c>
      <c r="T98" s="77">
        <f t="shared" si="16"/>
        <v>0</v>
      </c>
      <c r="U98" s="48"/>
      <c r="V98" s="49"/>
      <c r="W98" s="48"/>
      <c r="X98" s="48"/>
    </row>
    <row r="99" spans="1:24" s="85" customFormat="1" ht="15">
      <c r="A99" s="78" t="s">
        <v>16</v>
      </c>
      <c r="B99" s="78"/>
      <c r="C99" s="78"/>
      <c r="D99" s="78"/>
      <c r="E99" s="79">
        <f>SUM(E78:E98)</f>
        <v>38</v>
      </c>
      <c r="F99" s="80">
        <f>SUM(F78:F98)</f>
        <v>8</v>
      </c>
      <c r="G99" s="81">
        <f>SUM(G78:G98)</f>
        <v>86.62</v>
      </c>
      <c r="H99" s="80">
        <f>SUM(H78:H98)</f>
        <v>25</v>
      </c>
      <c r="I99" s="81">
        <f>SUM(I78:I98)</f>
        <v>213.38</v>
      </c>
      <c r="J99" s="80">
        <f>SUM(J78:J98)</f>
        <v>5</v>
      </c>
      <c r="K99" s="82">
        <f>SUM(K78:K98)</f>
        <v>42.8538095238095</v>
      </c>
      <c r="L99" s="79">
        <f>SUM(L78:L98)</f>
        <v>28</v>
      </c>
      <c r="M99" s="80">
        <f>SUM(M78:M98)</f>
        <v>8</v>
      </c>
      <c r="N99" s="81">
        <f>SUM(N78:N98)</f>
        <v>112.5</v>
      </c>
      <c r="O99" s="80">
        <f>SUM(O78:O98)</f>
        <v>13</v>
      </c>
      <c r="P99" s="80">
        <f>SUM(P78:P98)</f>
        <v>4</v>
      </c>
      <c r="Q99" s="80">
        <f>SUM(Q78:Q98)</f>
        <v>17</v>
      </c>
      <c r="R99" s="81">
        <f>SUM(R78:R98)</f>
        <v>287.5</v>
      </c>
      <c r="S99" s="80">
        <f>SUM(S78:S98)</f>
        <v>3</v>
      </c>
      <c r="T99" s="82">
        <f>SUM(T78:T98)</f>
        <v>31.1111111111111</v>
      </c>
      <c r="U99" s="83"/>
      <c r="V99" s="84"/>
      <c r="W99" s="83"/>
      <c r="X99" s="83"/>
    </row>
    <row r="100" spans="1:22" s="92" customFormat="1" ht="15.75">
      <c r="A100" s="86" t="s">
        <v>22</v>
      </c>
      <c r="B100" s="86"/>
      <c r="C100" s="86"/>
      <c r="D100" s="86"/>
      <c r="E100" s="87">
        <f>SUM(E99)</f>
        <v>38</v>
      </c>
      <c r="F100" s="24">
        <f>F99</f>
        <v>8</v>
      </c>
      <c r="G100" s="88">
        <f>IF(F100&gt;0,(F100*100/(E100-J100)),0)</f>
        <v>24.2424242424242</v>
      </c>
      <c r="H100" s="24">
        <f>H99</f>
        <v>25</v>
      </c>
      <c r="I100" s="89">
        <v>60.6</v>
      </c>
      <c r="J100" s="90">
        <f>J99</f>
        <v>5</v>
      </c>
      <c r="K100" s="91">
        <f>IF(J100&gt;0,(J100*100/E100),0)</f>
        <v>13.1578947368421</v>
      </c>
      <c r="L100" s="87">
        <f>L99</f>
        <v>28</v>
      </c>
      <c r="M100" s="24">
        <f>M99</f>
        <v>8</v>
      </c>
      <c r="N100" s="88">
        <f>IF(M100&gt;0,(M100*100/(L100-S100)),0)</f>
        <v>32</v>
      </c>
      <c r="O100" s="24">
        <f>O99</f>
        <v>13</v>
      </c>
      <c r="P100" s="24">
        <f>P99</f>
        <v>4</v>
      </c>
      <c r="Q100" s="24">
        <f>Q99</f>
        <v>17</v>
      </c>
      <c r="R100" s="89">
        <f>IF(Q100&gt;0,(Q100*100/(L100-S100)),0)</f>
        <v>68</v>
      </c>
      <c r="S100" s="90">
        <f>S99</f>
        <v>3</v>
      </c>
      <c r="T100" s="91">
        <f>IF(S100&gt;0,(S100*100/L100),0)</f>
        <v>10.7142857142857</v>
      </c>
      <c r="V100" s="93"/>
    </row>
    <row r="104" spans="1:22" s="2" customFormat="1" ht="18.75">
      <c r="A104" s="1" t="s">
        <v>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V104" s="3"/>
    </row>
    <row r="105" spans="1:22" s="2" customFormat="1" ht="18.75">
      <c r="A105" s="1" t="s">
        <v>29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V105" s="3"/>
    </row>
    <row r="106" s="4" customFormat="1" ht="15.75"/>
    <row r="107" spans="1:20" ht="15">
      <c r="A107" s="5" t="s">
        <v>2</v>
      </c>
      <c r="B107" s="5"/>
      <c r="C107" s="6" t="s">
        <v>3</v>
      </c>
      <c r="D107" s="6"/>
      <c r="E107" s="7" t="s">
        <v>4</v>
      </c>
      <c r="F107" s="7"/>
      <c r="G107" s="7"/>
      <c r="H107" s="7"/>
      <c r="I107" s="7"/>
      <c r="J107" s="7"/>
      <c r="K107" s="7"/>
      <c r="L107" s="7" t="s">
        <v>5</v>
      </c>
      <c r="M107" s="7"/>
      <c r="N107" s="7"/>
      <c r="O107" s="7"/>
      <c r="P107" s="7"/>
      <c r="Q107" s="7"/>
      <c r="R107" s="7"/>
      <c r="S107" s="7"/>
      <c r="T107" s="7"/>
    </row>
    <row r="108" spans="1:20" ht="15">
      <c r="A108" s="8" t="s">
        <v>6</v>
      </c>
      <c r="B108" s="8" t="s">
        <v>7</v>
      </c>
      <c r="C108" s="6"/>
      <c r="D108" s="6"/>
      <c r="E108" s="9" t="s">
        <v>8</v>
      </c>
      <c r="F108" s="10" t="s">
        <v>9</v>
      </c>
      <c r="G108" s="10"/>
      <c r="H108" s="11" t="s">
        <v>10</v>
      </c>
      <c r="I108" s="11"/>
      <c r="J108" s="12" t="s">
        <v>11</v>
      </c>
      <c r="K108" s="12"/>
      <c r="L108" s="9" t="s">
        <v>8</v>
      </c>
      <c r="M108" s="10" t="s">
        <v>9</v>
      </c>
      <c r="N108" s="10"/>
      <c r="O108" s="11" t="s">
        <v>10</v>
      </c>
      <c r="P108" s="11"/>
      <c r="Q108" s="11"/>
      <c r="R108" s="11"/>
      <c r="S108" s="12" t="s">
        <v>11</v>
      </c>
      <c r="T108" s="12"/>
    </row>
    <row r="109" spans="1:20" ht="15">
      <c r="A109" s="8"/>
      <c r="B109" s="8"/>
      <c r="C109" s="6"/>
      <c r="D109" s="6"/>
      <c r="E109" s="9"/>
      <c r="F109" s="14" t="s">
        <v>12</v>
      </c>
      <c r="G109" s="15" t="s">
        <v>13</v>
      </c>
      <c r="H109" s="14" t="s">
        <v>12</v>
      </c>
      <c r="I109" s="16" t="s">
        <v>13</v>
      </c>
      <c r="J109" s="17" t="s">
        <v>8</v>
      </c>
      <c r="K109" s="18" t="s">
        <v>13</v>
      </c>
      <c r="L109" s="9"/>
      <c r="M109" s="14" t="s">
        <v>12</v>
      </c>
      <c r="N109" s="15" t="s">
        <v>13</v>
      </c>
      <c r="O109" s="5" t="s">
        <v>12</v>
      </c>
      <c r="P109" s="5"/>
      <c r="Q109" s="5"/>
      <c r="R109" s="16" t="s">
        <v>13</v>
      </c>
      <c r="S109" s="17" t="s">
        <v>8</v>
      </c>
      <c r="T109" s="18" t="s">
        <v>13</v>
      </c>
    </row>
    <row r="110" spans="1:20" ht="15.75">
      <c r="A110" s="8"/>
      <c r="B110" s="8"/>
      <c r="C110" s="6"/>
      <c r="D110" s="6"/>
      <c r="E110" s="9"/>
      <c r="F110" s="14"/>
      <c r="G110" s="15"/>
      <c r="H110" s="14"/>
      <c r="I110" s="16"/>
      <c r="J110" s="17"/>
      <c r="K110" s="18"/>
      <c r="L110" s="9"/>
      <c r="M110" s="14"/>
      <c r="N110" s="15"/>
      <c r="O110" s="23" t="s">
        <v>14</v>
      </c>
      <c r="P110" s="24" t="s">
        <v>15</v>
      </c>
      <c r="Q110" s="24" t="s">
        <v>16</v>
      </c>
      <c r="R110" s="16"/>
      <c r="S110" s="17"/>
      <c r="T110" s="18"/>
    </row>
    <row r="111" spans="1:20" ht="15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</row>
    <row r="112" spans="1:22" s="35" customFormat="1" ht="14.25" customHeight="1">
      <c r="A112" s="26">
        <v>41640</v>
      </c>
      <c r="B112" s="26">
        <v>41820</v>
      </c>
      <c r="C112" s="26" t="s">
        <v>17</v>
      </c>
      <c r="D112" s="27" t="s">
        <v>18</v>
      </c>
      <c r="E112" s="28">
        <v>19</v>
      </c>
      <c r="F112" s="29">
        <v>4</v>
      </c>
      <c r="G112" s="72">
        <v>23.53</v>
      </c>
      <c r="H112" s="29">
        <v>13</v>
      </c>
      <c r="I112" s="73">
        <v>76.47</v>
      </c>
      <c r="J112" s="32">
        <v>2</v>
      </c>
      <c r="K112" s="74">
        <v>10.53</v>
      </c>
      <c r="L112" s="28">
        <v>16</v>
      </c>
      <c r="M112" s="29">
        <v>2</v>
      </c>
      <c r="N112" s="72">
        <v>12.5</v>
      </c>
      <c r="O112" s="29">
        <v>8</v>
      </c>
      <c r="P112" s="29">
        <v>6</v>
      </c>
      <c r="Q112" s="29">
        <v>14</v>
      </c>
      <c r="R112" s="73">
        <v>87.5</v>
      </c>
      <c r="S112" s="34">
        <v>0</v>
      </c>
      <c r="T112" s="74">
        <f aca="true" t="shared" si="22" ref="T112:T113">IF(S112&gt;0,(S112*100/(L112)),0)</f>
        <v>0</v>
      </c>
      <c r="V112" s="36"/>
    </row>
    <row r="113" spans="1:22" ht="14.25" customHeight="1">
      <c r="A113" s="26"/>
      <c r="B113" s="26"/>
      <c r="C113" s="26"/>
      <c r="D113" s="27"/>
      <c r="E113" s="37">
        <v>0</v>
      </c>
      <c r="F113" s="38">
        <v>0</v>
      </c>
      <c r="G113" s="75">
        <f aca="true" t="shared" si="23" ref="G113:G133">IF(F113&gt;0,(F113*100/(E113-J113)),0)</f>
        <v>0</v>
      </c>
      <c r="H113" s="38">
        <v>0</v>
      </c>
      <c r="I113" s="76">
        <f aca="true" t="shared" si="24" ref="I113:I133">IF(H113&gt;0,(H113*100/(E113-J113)),0)</f>
        <v>0</v>
      </c>
      <c r="J113" s="41">
        <v>0</v>
      </c>
      <c r="K113" s="77">
        <f>IF(J113&gt;0,(J113*100/(E113)),0)</f>
        <v>0</v>
      </c>
      <c r="L113" s="37">
        <v>0</v>
      </c>
      <c r="M113" s="38">
        <v>0</v>
      </c>
      <c r="N113" s="75">
        <f aca="true" t="shared" si="25" ref="N113:N133">IF(M113&gt;0,(M113*100/(L113-S113)),0)</f>
        <v>0</v>
      </c>
      <c r="O113" s="38">
        <v>0</v>
      </c>
      <c r="P113" s="38">
        <v>0</v>
      </c>
      <c r="Q113" s="38">
        <v>0</v>
      </c>
      <c r="R113" s="76">
        <f aca="true" t="shared" si="26" ref="R113:R133">IF(Q113&gt;0,(Q113*100/(L113-S113)),0)</f>
        <v>0</v>
      </c>
      <c r="S113" s="25">
        <v>0</v>
      </c>
      <c r="T113" s="77">
        <f t="shared" si="22"/>
        <v>0</v>
      </c>
      <c r="V113" s="36"/>
    </row>
    <row r="114" spans="1:22" ht="14.25" customHeight="1">
      <c r="A114" s="26"/>
      <c r="B114" s="26"/>
      <c r="C114" s="26"/>
      <c r="D114" s="27"/>
      <c r="E114" s="37">
        <v>0</v>
      </c>
      <c r="F114" s="38">
        <v>0</v>
      </c>
      <c r="G114" s="75">
        <f t="shared" si="23"/>
        <v>0</v>
      </c>
      <c r="H114" s="38">
        <v>0</v>
      </c>
      <c r="I114" s="76">
        <f t="shared" si="24"/>
        <v>0</v>
      </c>
      <c r="J114" s="41">
        <v>1</v>
      </c>
      <c r="K114" s="77">
        <v>0</v>
      </c>
      <c r="L114" s="37">
        <v>0</v>
      </c>
      <c r="M114" s="38">
        <v>0</v>
      </c>
      <c r="N114" s="75">
        <f t="shared" si="25"/>
        <v>0</v>
      </c>
      <c r="O114" s="38">
        <v>0</v>
      </c>
      <c r="P114" s="38">
        <v>0</v>
      </c>
      <c r="Q114" s="38">
        <v>0</v>
      </c>
      <c r="R114" s="76">
        <f t="shared" si="26"/>
        <v>0</v>
      </c>
      <c r="S114" s="25">
        <v>0</v>
      </c>
      <c r="T114" s="77">
        <v>0</v>
      </c>
      <c r="V114" s="36"/>
    </row>
    <row r="115" spans="1:24" ht="15">
      <c r="A115" s="45"/>
      <c r="B115" s="45"/>
      <c r="C115" s="45"/>
      <c r="D115" s="46"/>
      <c r="E115" s="37">
        <v>0</v>
      </c>
      <c r="F115" s="38">
        <v>0</v>
      </c>
      <c r="G115" s="75">
        <f t="shared" si="23"/>
        <v>0</v>
      </c>
      <c r="H115" s="38">
        <v>0</v>
      </c>
      <c r="I115" s="76">
        <f t="shared" si="24"/>
        <v>0</v>
      </c>
      <c r="J115" s="41">
        <v>0</v>
      </c>
      <c r="K115" s="77">
        <f aca="true" t="shared" si="27" ref="K115:K133">IF(J115&gt;0,(J115*100/(E115)),0)</f>
        <v>0</v>
      </c>
      <c r="L115" s="37">
        <v>0</v>
      </c>
      <c r="M115" s="38">
        <v>0</v>
      </c>
      <c r="N115" s="75">
        <f t="shared" si="25"/>
        <v>0</v>
      </c>
      <c r="O115" s="38">
        <v>0</v>
      </c>
      <c r="P115" s="38">
        <v>0</v>
      </c>
      <c r="Q115" s="38">
        <v>0</v>
      </c>
      <c r="R115" s="76">
        <f t="shared" si="26"/>
        <v>0</v>
      </c>
      <c r="S115" s="25">
        <v>0</v>
      </c>
      <c r="T115" s="77">
        <f aca="true" t="shared" si="28" ref="T115:T133">IF(S115&gt;0,(S115*100/(L115)),0)</f>
        <v>0</v>
      </c>
      <c r="U115" s="43"/>
      <c r="V115" s="44"/>
      <c r="W115" s="43"/>
      <c r="X115" s="43"/>
    </row>
    <row r="116" spans="1:24" ht="15">
      <c r="A116" s="45"/>
      <c r="B116" s="45"/>
      <c r="C116" s="45"/>
      <c r="D116" s="46"/>
      <c r="E116" s="37">
        <v>0</v>
      </c>
      <c r="F116" s="38">
        <v>0</v>
      </c>
      <c r="G116" s="75">
        <f t="shared" si="23"/>
        <v>0</v>
      </c>
      <c r="H116" s="38">
        <v>0</v>
      </c>
      <c r="I116" s="76">
        <f t="shared" si="24"/>
        <v>0</v>
      </c>
      <c r="J116" s="41">
        <v>0</v>
      </c>
      <c r="K116" s="77">
        <f t="shared" si="27"/>
        <v>0</v>
      </c>
      <c r="L116" s="37">
        <v>0</v>
      </c>
      <c r="M116" s="38">
        <v>0</v>
      </c>
      <c r="N116" s="75">
        <f t="shared" si="25"/>
        <v>0</v>
      </c>
      <c r="O116" s="38">
        <v>0</v>
      </c>
      <c r="P116" s="38">
        <v>0</v>
      </c>
      <c r="Q116" s="38">
        <v>0</v>
      </c>
      <c r="R116" s="76">
        <f t="shared" si="26"/>
        <v>0</v>
      </c>
      <c r="S116" s="25">
        <v>0</v>
      </c>
      <c r="T116" s="77">
        <f t="shared" si="28"/>
        <v>0</v>
      </c>
      <c r="U116" s="43"/>
      <c r="V116" s="44"/>
      <c r="W116" s="43"/>
      <c r="X116" s="43"/>
    </row>
    <row r="117" spans="1:24" ht="15">
      <c r="A117" s="45"/>
      <c r="B117" s="45"/>
      <c r="C117" s="45"/>
      <c r="D117" s="46"/>
      <c r="E117" s="37">
        <v>0</v>
      </c>
      <c r="F117" s="38">
        <v>0</v>
      </c>
      <c r="G117" s="75">
        <f t="shared" si="23"/>
        <v>0</v>
      </c>
      <c r="H117" s="38">
        <v>0</v>
      </c>
      <c r="I117" s="76">
        <f t="shared" si="24"/>
        <v>0</v>
      </c>
      <c r="J117" s="41">
        <v>0</v>
      </c>
      <c r="K117" s="77">
        <f t="shared" si="27"/>
        <v>0</v>
      </c>
      <c r="L117" s="37">
        <v>0</v>
      </c>
      <c r="M117" s="38">
        <v>0</v>
      </c>
      <c r="N117" s="75">
        <f t="shared" si="25"/>
        <v>0</v>
      </c>
      <c r="O117" s="38">
        <v>0</v>
      </c>
      <c r="P117" s="38">
        <v>0</v>
      </c>
      <c r="Q117" s="38">
        <v>0</v>
      </c>
      <c r="R117" s="76">
        <f t="shared" si="26"/>
        <v>0</v>
      </c>
      <c r="S117" s="25">
        <v>0</v>
      </c>
      <c r="T117" s="77">
        <f t="shared" si="28"/>
        <v>0</v>
      </c>
      <c r="U117" s="43"/>
      <c r="V117" s="44"/>
      <c r="W117" s="43"/>
      <c r="X117" s="43"/>
    </row>
    <row r="118" spans="1:24" ht="15">
      <c r="A118" s="45"/>
      <c r="B118" s="45"/>
      <c r="C118" s="45"/>
      <c r="D118" s="46"/>
      <c r="E118" s="37">
        <v>0</v>
      </c>
      <c r="F118" s="38">
        <v>0</v>
      </c>
      <c r="G118" s="75">
        <f t="shared" si="23"/>
        <v>0</v>
      </c>
      <c r="H118" s="38">
        <v>0</v>
      </c>
      <c r="I118" s="76">
        <f t="shared" si="24"/>
        <v>0</v>
      </c>
      <c r="J118" s="41">
        <v>0</v>
      </c>
      <c r="K118" s="77">
        <f t="shared" si="27"/>
        <v>0</v>
      </c>
      <c r="L118" s="37">
        <v>0</v>
      </c>
      <c r="M118" s="38">
        <v>0</v>
      </c>
      <c r="N118" s="75">
        <f t="shared" si="25"/>
        <v>0</v>
      </c>
      <c r="O118" s="38">
        <v>0</v>
      </c>
      <c r="P118" s="38">
        <v>0</v>
      </c>
      <c r="Q118" s="38">
        <v>0</v>
      </c>
      <c r="R118" s="76">
        <f t="shared" si="26"/>
        <v>0</v>
      </c>
      <c r="S118" s="25">
        <v>0</v>
      </c>
      <c r="T118" s="77">
        <f t="shared" si="28"/>
        <v>0</v>
      </c>
      <c r="U118" s="43"/>
      <c r="V118" s="44"/>
      <c r="W118" s="43"/>
      <c r="X118" s="43"/>
    </row>
    <row r="119" spans="1:24" ht="15">
      <c r="A119" s="45"/>
      <c r="B119" s="45"/>
      <c r="C119" s="45"/>
      <c r="D119" s="46"/>
      <c r="E119" s="37">
        <v>0</v>
      </c>
      <c r="F119" s="38">
        <v>0</v>
      </c>
      <c r="G119" s="75">
        <f t="shared" si="23"/>
        <v>0</v>
      </c>
      <c r="H119" s="38">
        <v>0</v>
      </c>
      <c r="I119" s="76">
        <f t="shared" si="24"/>
        <v>0</v>
      </c>
      <c r="J119" s="41">
        <v>0</v>
      </c>
      <c r="K119" s="77">
        <f t="shared" si="27"/>
        <v>0</v>
      </c>
      <c r="L119" s="37">
        <v>0</v>
      </c>
      <c r="M119" s="38">
        <v>0</v>
      </c>
      <c r="N119" s="75">
        <f t="shared" si="25"/>
        <v>0</v>
      </c>
      <c r="O119" s="38">
        <v>0</v>
      </c>
      <c r="P119" s="38">
        <v>0</v>
      </c>
      <c r="Q119" s="38">
        <v>0</v>
      </c>
      <c r="R119" s="76">
        <f t="shared" si="26"/>
        <v>0</v>
      </c>
      <c r="S119" s="25">
        <v>0</v>
      </c>
      <c r="T119" s="77">
        <f t="shared" si="28"/>
        <v>0</v>
      </c>
      <c r="U119" s="43"/>
      <c r="V119" s="44"/>
      <c r="W119" s="43"/>
      <c r="X119" s="43"/>
    </row>
    <row r="120" spans="1:24" ht="15">
      <c r="A120" s="45"/>
      <c r="B120" s="45"/>
      <c r="C120" s="45"/>
      <c r="D120" s="46"/>
      <c r="E120" s="37">
        <v>0</v>
      </c>
      <c r="F120" s="38">
        <v>0</v>
      </c>
      <c r="G120" s="75">
        <f t="shared" si="23"/>
        <v>0</v>
      </c>
      <c r="H120" s="38">
        <v>0</v>
      </c>
      <c r="I120" s="76">
        <f t="shared" si="24"/>
        <v>0</v>
      </c>
      <c r="J120" s="41">
        <v>0</v>
      </c>
      <c r="K120" s="77">
        <f t="shared" si="27"/>
        <v>0</v>
      </c>
      <c r="L120" s="37">
        <v>0</v>
      </c>
      <c r="M120" s="38">
        <v>0</v>
      </c>
      <c r="N120" s="75">
        <f t="shared" si="25"/>
        <v>0</v>
      </c>
      <c r="O120" s="38">
        <v>0</v>
      </c>
      <c r="P120" s="38">
        <v>0</v>
      </c>
      <c r="Q120" s="38">
        <v>0</v>
      </c>
      <c r="R120" s="76">
        <f t="shared" si="26"/>
        <v>0</v>
      </c>
      <c r="S120" s="25">
        <v>0</v>
      </c>
      <c r="T120" s="77">
        <f t="shared" si="28"/>
        <v>0</v>
      </c>
      <c r="U120" s="43"/>
      <c r="V120" s="44"/>
      <c r="W120" s="43"/>
      <c r="X120" s="43"/>
    </row>
    <row r="121" spans="1:24" ht="15">
      <c r="A121" s="45"/>
      <c r="B121" s="45"/>
      <c r="C121" s="45"/>
      <c r="D121" s="46"/>
      <c r="E121" s="37">
        <v>0</v>
      </c>
      <c r="F121" s="38">
        <v>0</v>
      </c>
      <c r="G121" s="75">
        <f t="shared" si="23"/>
        <v>0</v>
      </c>
      <c r="H121" s="38">
        <v>0</v>
      </c>
      <c r="I121" s="76">
        <f t="shared" si="24"/>
        <v>0</v>
      </c>
      <c r="J121" s="41">
        <v>0</v>
      </c>
      <c r="K121" s="77">
        <f t="shared" si="27"/>
        <v>0</v>
      </c>
      <c r="L121" s="37">
        <v>0</v>
      </c>
      <c r="M121" s="38">
        <v>0</v>
      </c>
      <c r="N121" s="75">
        <f t="shared" si="25"/>
        <v>0</v>
      </c>
      <c r="O121" s="38">
        <v>0</v>
      </c>
      <c r="P121" s="38">
        <v>0</v>
      </c>
      <c r="Q121" s="38">
        <v>0</v>
      </c>
      <c r="R121" s="76">
        <f t="shared" si="26"/>
        <v>0</v>
      </c>
      <c r="S121" s="25">
        <v>0</v>
      </c>
      <c r="T121" s="77">
        <f t="shared" si="28"/>
        <v>0</v>
      </c>
      <c r="U121" s="43"/>
      <c r="V121" s="44"/>
      <c r="W121" s="43"/>
      <c r="X121" s="43"/>
    </row>
    <row r="122" spans="1:24" ht="15">
      <c r="A122" s="45"/>
      <c r="B122" s="45"/>
      <c r="C122" s="45"/>
      <c r="D122" s="46"/>
      <c r="E122" s="37">
        <v>0</v>
      </c>
      <c r="F122" s="38">
        <v>0</v>
      </c>
      <c r="G122" s="75">
        <f t="shared" si="23"/>
        <v>0</v>
      </c>
      <c r="H122" s="38">
        <v>0</v>
      </c>
      <c r="I122" s="76">
        <f t="shared" si="24"/>
        <v>0</v>
      </c>
      <c r="J122" s="41">
        <v>0</v>
      </c>
      <c r="K122" s="77">
        <f t="shared" si="27"/>
        <v>0</v>
      </c>
      <c r="L122" s="37">
        <v>0</v>
      </c>
      <c r="M122" s="38">
        <v>0</v>
      </c>
      <c r="N122" s="75">
        <f t="shared" si="25"/>
        <v>0</v>
      </c>
      <c r="O122" s="38">
        <v>0</v>
      </c>
      <c r="P122" s="38">
        <v>0</v>
      </c>
      <c r="Q122" s="38">
        <v>0</v>
      </c>
      <c r="R122" s="76">
        <f t="shared" si="26"/>
        <v>0</v>
      </c>
      <c r="S122" s="25">
        <v>0</v>
      </c>
      <c r="T122" s="77">
        <f t="shared" si="28"/>
        <v>0</v>
      </c>
      <c r="U122" s="43"/>
      <c r="V122" s="44"/>
      <c r="W122" s="43"/>
      <c r="X122" s="43"/>
    </row>
    <row r="123" spans="1:24" ht="15">
      <c r="A123" s="45"/>
      <c r="B123" s="45"/>
      <c r="C123" s="45"/>
      <c r="D123" s="46"/>
      <c r="E123" s="37">
        <v>0</v>
      </c>
      <c r="F123" s="38">
        <v>0</v>
      </c>
      <c r="G123" s="75">
        <f t="shared" si="23"/>
        <v>0</v>
      </c>
      <c r="H123" s="38">
        <v>0</v>
      </c>
      <c r="I123" s="76">
        <f t="shared" si="24"/>
        <v>0</v>
      </c>
      <c r="J123" s="41">
        <v>0</v>
      </c>
      <c r="K123" s="77">
        <f t="shared" si="27"/>
        <v>0</v>
      </c>
      <c r="L123" s="37">
        <v>0</v>
      </c>
      <c r="M123" s="38">
        <v>0</v>
      </c>
      <c r="N123" s="75">
        <f t="shared" si="25"/>
        <v>0</v>
      </c>
      <c r="O123" s="38">
        <v>0</v>
      </c>
      <c r="P123" s="38">
        <v>0</v>
      </c>
      <c r="Q123" s="38">
        <v>0</v>
      </c>
      <c r="R123" s="76">
        <f t="shared" si="26"/>
        <v>0</v>
      </c>
      <c r="S123" s="25">
        <v>0</v>
      </c>
      <c r="T123" s="77">
        <f t="shared" si="28"/>
        <v>0</v>
      </c>
      <c r="U123" s="43"/>
      <c r="V123" s="44"/>
      <c r="W123" s="43"/>
      <c r="X123" s="43"/>
    </row>
    <row r="124" spans="1:24" ht="15">
      <c r="A124" s="45"/>
      <c r="B124" s="45"/>
      <c r="C124" s="45"/>
      <c r="D124" s="46"/>
      <c r="E124" s="37">
        <v>0</v>
      </c>
      <c r="F124" s="38">
        <v>0</v>
      </c>
      <c r="G124" s="75">
        <f t="shared" si="23"/>
        <v>0</v>
      </c>
      <c r="H124" s="38">
        <v>0</v>
      </c>
      <c r="I124" s="76">
        <f t="shared" si="24"/>
        <v>0</v>
      </c>
      <c r="J124" s="41">
        <v>0</v>
      </c>
      <c r="K124" s="77">
        <f t="shared" si="27"/>
        <v>0</v>
      </c>
      <c r="L124" s="37">
        <v>0</v>
      </c>
      <c r="M124" s="38">
        <v>0</v>
      </c>
      <c r="N124" s="75">
        <f t="shared" si="25"/>
        <v>0</v>
      </c>
      <c r="O124" s="38">
        <v>0</v>
      </c>
      <c r="P124" s="38">
        <v>0</v>
      </c>
      <c r="Q124" s="38">
        <v>0</v>
      </c>
      <c r="R124" s="76">
        <f t="shared" si="26"/>
        <v>0</v>
      </c>
      <c r="S124" s="25">
        <v>0</v>
      </c>
      <c r="T124" s="77">
        <f t="shared" si="28"/>
        <v>0</v>
      </c>
      <c r="U124" s="43"/>
      <c r="V124" s="44"/>
      <c r="W124" s="43"/>
      <c r="X124" s="43"/>
    </row>
    <row r="125" spans="1:24" ht="15">
      <c r="A125" s="45"/>
      <c r="B125" s="45"/>
      <c r="C125" s="45"/>
      <c r="D125" s="46"/>
      <c r="E125" s="37">
        <v>0</v>
      </c>
      <c r="F125" s="38">
        <v>0</v>
      </c>
      <c r="G125" s="75">
        <f t="shared" si="23"/>
        <v>0</v>
      </c>
      <c r="H125" s="38">
        <v>0</v>
      </c>
      <c r="I125" s="76">
        <f t="shared" si="24"/>
        <v>0</v>
      </c>
      <c r="J125" s="41">
        <v>0</v>
      </c>
      <c r="K125" s="77">
        <f t="shared" si="27"/>
        <v>0</v>
      </c>
      <c r="L125" s="37">
        <v>0</v>
      </c>
      <c r="M125" s="38">
        <v>0</v>
      </c>
      <c r="N125" s="75">
        <f t="shared" si="25"/>
        <v>0</v>
      </c>
      <c r="O125" s="38">
        <v>0</v>
      </c>
      <c r="P125" s="38">
        <v>0</v>
      </c>
      <c r="Q125" s="38">
        <v>0</v>
      </c>
      <c r="R125" s="76">
        <f t="shared" si="26"/>
        <v>0</v>
      </c>
      <c r="S125" s="25">
        <v>0</v>
      </c>
      <c r="T125" s="77">
        <f t="shared" si="28"/>
        <v>0</v>
      </c>
      <c r="U125" s="43"/>
      <c r="V125" s="44"/>
      <c r="W125" s="43"/>
      <c r="X125" s="43"/>
    </row>
    <row r="126" spans="1:24" ht="15">
      <c r="A126" s="45"/>
      <c r="B126" s="45"/>
      <c r="C126" s="45"/>
      <c r="D126" s="46"/>
      <c r="E126" s="37">
        <v>0</v>
      </c>
      <c r="F126" s="38">
        <v>0</v>
      </c>
      <c r="G126" s="75">
        <f t="shared" si="23"/>
        <v>0</v>
      </c>
      <c r="H126" s="38">
        <v>0</v>
      </c>
      <c r="I126" s="76">
        <f t="shared" si="24"/>
        <v>0</v>
      </c>
      <c r="J126" s="41">
        <v>0</v>
      </c>
      <c r="K126" s="77">
        <f t="shared" si="27"/>
        <v>0</v>
      </c>
      <c r="L126" s="37">
        <v>0</v>
      </c>
      <c r="M126" s="38">
        <v>0</v>
      </c>
      <c r="N126" s="75">
        <f t="shared" si="25"/>
        <v>0</v>
      </c>
      <c r="O126" s="38">
        <v>0</v>
      </c>
      <c r="P126" s="38">
        <v>0</v>
      </c>
      <c r="Q126" s="38">
        <v>0</v>
      </c>
      <c r="R126" s="76">
        <f t="shared" si="26"/>
        <v>0</v>
      </c>
      <c r="S126" s="25">
        <v>0</v>
      </c>
      <c r="T126" s="77">
        <f t="shared" si="28"/>
        <v>0</v>
      </c>
      <c r="U126" s="43"/>
      <c r="V126" s="44"/>
      <c r="W126" s="43"/>
      <c r="X126" s="43"/>
    </row>
    <row r="127" spans="1:24" ht="15">
      <c r="A127" s="45"/>
      <c r="B127" s="45"/>
      <c r="C127" s="45"/>
      <c r="D127" s="46"/>
      <c r="E127" s="37">
        <v>0</v>
      </c>
      <c r="F127" s="38">
        <v>0</v>
      </c>
      <c r="G127" s="75">
        <f t="shared" si="23"/>
        <v>0</v>
      </c>
      <c r="H127" s="38">
        <v>0</v>
      </c>
      <c r="I127" s="76">
        <f t="shared" si="24"/>
        <v>0</v>
      </c>
      <c r="J127" s="41">
        <v>0</v>
      </c>
      <c r="K127" s="77">
        <f t="shared" si="27"/>
        <v>0</v>
      </c>
      <c r="L127" s="37">
        <v>0</v>
      </c>
      <c r="M127" s="38">
        <v>0</v>
      </c>
      <c r="N127" s="75">
        <f t="shared" si="25"/>
        <v>0</v>
      </c>
      <c r="O127" s="38">
        <v>0</v>
      </c>
      <c r="P127" s="38">
        <v>0</v>
      </c>
      <c r="Q127" s="38">
        <v>0</v>
      </c>
      <c r="R127" s="76">
        <f t="shared" si="26"/>
        <v>0</v>
      </c>
      <c r="S127" s="25">
        <v>0</v>
      </c>
      <c r="T127" s="77">
        <f t="shared" si="28"/>
        <v>0</v>
      </c>
      <c r="U127" s="43"/>
      <c r="V127" s="44"/>
      <c r="W127" s="43"/>
      <c r="X127" s="43"/>
    </row>
    <row r="128" spans="1:24" ht="15">
      <c r="A128" s="45"/>
      <c r="B128" s="45"/>
      <c r="C128" s="45"/>
      <c r="D128" s="46"/>
      <c r="E128" s="37">
        <v>0</v>
      </c>
      <c r="F128" s="38">
        <v>0</v>
      </c>
      <c r="G128" s="75">
        <f t="shared" si="23"/>
        <v>0</v>
      </c>
      <c r="H128" s="38">
        <v>0</v>
      </c>
      <c r="I128" s="76">
        <f t="shared" si="24"/>
        <v>0</v>
      </c>
      <c r="J128" s="41">
        <v>0</v>
      </c>
      <c r="K128" s="77">
        <f t="shared" si="27"/>
        <v>0</v>
      </c>
      <c r="L128" s="37">
        <v>0</v>
      </c>
      <c r="M128" s="38">
        <v>0</v>
      </c>
      <c r="N128" s="75">
        <f t="shared" si="25"/>
        <v>0</v>
      </c>
      <c r="O128" s="38">
        <v>0</v>
      </c>
      <c r="P128" s="38">
        <v>0</v>
      </c>
      <c r="Q128" s="38">
        <v>0</v>
      </c>
      <c r="R128" s="76">
        <f t="shared" si="26"/>
        <v>0</v>
      </c>
      <c r="S128" s="25">
        <v>0</v>
      </c>
      <c r="T128" s="77">
        <f t="shared" si="28"/>
        <v>0</v>
      </c>
      <c r="U128" s="43"/>
      <c r="V128" s="44"/>
      <c r="W128" s="43"/>
      <c r="X128" s="43"/>
    </row>
    <row r="129" spans="1:24" ht="15">
      <c r="A129" s="45"/>
      <c r="B129" s="45"/>
      <c r="C129" s="45"/>
      <c r="D129" s="46"/>
      <c r="E129" s="37">
        <v>0</v>
      </c>
      <c r="F129" s="38">
        <v>0</v>
      </c>
      <c r="G129" s="75">
        <f t="shared" si="23"/>
        <v>0</v>
      </c>
      <c r="H129" s="38">
        <v>0</v>
      </c>
      <c r="I129" s="76">
        <f t="shared" si="24"/>
        <v>0</v>
      </c>
      <c r="J129" s="41">
        <v>0</v>
      </c>
      <c r="K129" s="77">
        <f t="shared" si="27"/>
        <v>0</v>
      </c>
      <c r="L129" s="37">
        <v>0</v>
      </c>
      <c r="M129" s="38">
        <v>0</v>
      </c>
      <c r="N129" s="75">
        <f t="shared" si="25"/>
        <v>0</v>
      </c>
      <c r="O129" s="38">
        <v>0</v>
      </c>
      <c r="P129" s="38">
        <v>0</v>
      </c>
      <c r="Q129" s="38">
        <v>0</v>
      </c>
      <c r="R129" s="76">
        <f t="shared" si="26"/>
        <v>0</v>
      </c>
      <c r="S129" s="25">
        <v>0</v>
      </c>
      <c r="T129" s="77">
        <f t="shared" si="28"/>
        <v>0</v>
      </c>
      <c r="U129" s="43"/>
      <c r="V129" s="44"/>
      <c r="W129" s="43"/>
      <c r="X129" s="43"/>
    </row>
    <row r="130" spans="1:24" ht="15">
      <c r="A130" s="47"/>
      <c r="B130" s="45"/>
      <c r="C130" s="45"/>
      <c r="D130" s="46"/>
      <c r="E130" s="37">
        <v>0</v>
      </c>
      <c r="F130" s="38">
        <v>0</v>
      </c>
      <c r="G130" s="75">
        <f t="shared" si="23"/>
        <v>0</v>
      </c>
      <c r="H130" s="38">
        <v>0</v>
      </c>
      <c r="I130" s="76">
        <f t="shared" si="24"/>
        <v>0</v>
      </c>
      <c r="J130" s="41">
        <v>0</v>
      </c>
      <c r="K130" s="77">
        <f t="shared" si="27"/>
        <v>0</v>
      </c>
      <c r="L130" s="37">
        <v>0</v>
      </c>
      <c r="M130" s="38">
        <v>0</v>
      </c>
      <c r="N130" s="75">
        <f t="shared" si="25"/>
        <v>0</v>
      </c>
      <c r="O130" s="38">
        <v>0</v>
      </c>
      <c r="P130" s="38">
        <v>0</v>
      </c>
      <c r="Q130" s="38">
        <v>0</v>
      </c>
      <c r="R130" s="76">
        <f t="shared" si="26"/>
        <v>0</v>
      </c>
      <c r="S130" s="25">
        <v>0</v>
      </c>
      <c r="T130" s="77">
        <f t="shared" si="28"/>
        <v>0</v>
      </c>
      <c r="U130" s="43"/>
      <c r="V130" s="44"/>
      <c r="W130" s="43"/>
      <c r="X130" s="43"/>
    </row>
    <row r="131" spans="1:24" ht="15">
      <c r="A131" s="47"/>
      <c r="B131" s="45"/>
      <c r="C131" s="45"/>
      <c r="D131" s="46"/>
      <c r="E131" s="37">
        <v>0</v>
      </c>
      <c r="F131" s="38">
        <v>0</v>
      </c>
      <c r="G131" s="75">
        <f t="shared" si="23"/>
        <v>0</v>
      </c>
      <c r="H131" s="38">
        <v>0</v>
      </c>
      <c r="I131" s="76">
        <f t="shared" si="24"/>
        <v>0</v>
      </c>
      <c r="J131" s="41">
        <v>0</v>
      </c>
      <c r="K131" s="77">
        <f t="shared" si="27"/>
        <v>0</v>
      </c>
      <c r="L131" s="37">
        <v>0</v>
      </c>
      <c r="M131" s="38">
        <v>0</v>
      </c>
      <c r="N131" s="75">
        <f t="shared" si="25"/>
        <v>0</v>
      </c>
      <c r="O131" s="38">
        <v>0</v>
      </c>
      <c r="P131" s="38">
        <v>0</v>
      </c>
      <c r="Q131" s="38">
        <v>0</v>
      </c>
      <c r="R131" s="76">
        <f t="shared" si="26"/>
        <v>0</v>
      </c>
      <c r="S131" s="25">
        <v>0</v>
      </c>
      <c r="T131" s="77">
        <f t="shared" si="28"/>
        <v>0</v>
      </c>
      <c r="U131" s="43"/>
      <c r="V131" s="44"/>
      <c r="W131" s="43"/>
      <c r="X131" s="43"/>
    </row>
    <row r="132" spans="1:24" s="35" customFormat="1" ht="15">
      <c r="A132" s="47"/>
      <c r="B132" s="45"/>
      <c r="C132" s="45"/>
      <c r="D132" s="46"/>
      <c r="E132" s="37">
        <v>0</v>
      </c>
      <c r="F132" s="38">
        <v>0</v>
      </c>
      <c r="G132" s="75">
        <f t="shared" si="23"/>
        <v>0</v>
      </c>
      <c r="H132" s="38">
        <v>0</v>
      </c>
      <c r="I132" s="76">
        <f t="shared" si="24"/>
        <v>0</v>
      </c>
      <c r="J132" s="41">
        <v>0</v>
      </c>
      <c r="K132" s="77">
        <f t="shared" si="27"/>
        <v>0</v>
      </c>
      <c r="L132" s="37">
        <v>0</v>
      </c>
      <c r="M132" s="38">
        <v>0</v>
      </c>
      <c r="N132" s="75">
        <f t="shared" si="25"/>
        <v>0</v>
      </c>
      <c r="O132" s="38">
        <v>0</v>
      </c>
      <c r="P132" s="38">
        <v>0</v>
      </c>
      <c r="Q132" s="38">
        <v>0</v>
      </c>
      <c r="R132" s="76">
        <f t="shared" si="26"/>
        <v>0</v>
      </c>
      <c r="S132" s="25">
        <v>0</v>
      </c>
      <c r="T132" s="77">
        <f t="shared" si="28"/>
        <v>0</v>
      </c>
      <c r="U132" s="48"/>
      <c r="V132" s="49"/>
      <c r="W132" s="48"/>
      <c r="X132" s="48"/>
    </row>
    <row r="133" spans="1:24" s="35" customFormat="1" ht="15">
      <c r="A133" s="47"/>
      <c r="B133" s="45"/>
      <c r="C133" s="45"/>
      <c r="D133" s="46"/>
      <c r="E133" s="37">
        <v>0</v>
      </c>
      <c r="F133" s="38">
        <v>0</v>
      </c>
      <c r="G133" s="75">
        <f t="shared" si="23"/>
        <v>0</v>
      </c>
      <c r="H133" s="38">
        <v>0</v>
      </c>
      <c r="I133" s="76">
        <f t="shared" si="24"/>
        <v>0</v>
      </c>
      <c r="J133" s="41">
        <v>0</v>
      </c>
      <c r="K133" s="77">
        <f t="shared" si="27"/>
        <v>0</v>
      </c>
      <c r="L133" s="37">
        <v>0</v>
      </c>
      <c r="M133" s="38">
        <v>0</v>
      </c>
      <c r="N133" s="75">
        <f t="shared" si="25"/>
        <v>0</v>
      </c>
      <c r="O133" s="38">
        <v>0</v>
      </c>
      <c r="P133" s="38">
        <v>0</v>
      </c>
      <c r="Q133" s="38">
        <v>0</v>
      </c>
      <c r="R133" s="76">
        <f t="shared" si="26"/>
        <v>0</v>
      </c>
      <c r="S133" s="25">
        <v>0</v>
      </c>
      <c r="T133" s="77">
        <f t="shared" si="28"/>
        <v>0</v>
      </c>
      <c r="U133" s="48"/>
      <c r="V133" s="49"/>
      <c r="W133" s="48"/>
      <c r="X133" s="48"/>
    </row>
    <row r="134" spans="1:24" s="85" customFormat="1" ht="15">
      <c r="A134" s="78" t="s">
        <v>16</v>
      </c>
      <c r="B134" s="78"/>
      <c r="C134" s="78"/>
      <c r="D134" s="78"/>
      <c r="E134" s="79">
        <f>SUM(E112:E133)</f>
        <v>19</v>
      </c>
      <c r="F134" s="80">
        <f>SUM(F112:F133)</f>
        <v>4</v>
      </c>
      <c r="G134" s="81">
        <f>SUM(G112:G133)</f>
        <v>23.53</v>
      </c>
      <c r="H134" s="80">
        <f>SUM(H112:H133)</f>
        <v>13</v>
      </c>
      <c r="I134" s="81">
        <f>SUM(I112:I133)</f>
        <v>76.47</v>
      </c>
      <c r="J134" s="80">
        <v>1</v>
      </c>
      <c r="K134" s="82">
        <f>SUM(K112:K133)</f>
        <v>10.53</v>
      </c>
      <c r="L134" s="79">
        <f>SUM(L112:L133)</f>
        <v>16</v>
      </c>
      <c r="M134" s="80">
        <f>SUM(M112:M133)</f>
        <v>2</v>
      </c>
      <c r="N134" s="81">
        <f>SUM(N112:N133)</f>
        <v>12.5</v>
      </c>
      <c r="O134" s="80">
        <f>SUM(O112:O133)</f>
        <v>8</v>
      </c>
      <c r="P134" s="80">
        <f>SUM(P112:P133)</f>
        <v>6</v>
      </c>
      <c r="Q134" s="80">
        <f>SUM(Q112:Q133)</f>
        <v>14</v>
      </c>
      <c r="R134" s="81">
        <f>SUM(R112:R133)</f>
        <v>87.5</v>
      </c>
      <c r="S134" s="80">
        <f>SUM(S112:S133)</f>
        <v>0</v>
      </c>
      <c r="T134" s="82">
        <f>SUM(T112:T133)</f>
        <v>0</v>
      </c>
      <c r="U134" s="83"/>
      <c r="V134" s="84"/>
      <c r="W134" s="83"/>
      <c r="X134" s="83"/>
    </row>
    <row r="135" spans="1:22" s="92" customFormat="1" ht="15.75">
      <c r="A135" s="86" t="s">
        <v>22</v>
      </c>
      <c r="B135" s="86"/>
      <c r="C135" s="86"/>
      <c r="D135" s="86"/>
      <c r="E135" s="87">
        <f>SUM(E134)</f>
        <v>19</v>
      </c>
      <c r="F135" s="24">
        <f>F134</f>
        <v>4</v>
      </c>
      <c r="G135" s="88">
        <v>65</v>
      </c>
      <c r="H135" s="24">
        <f>H134</f>
        <v>13</v>
      </c>
      <c r="I135" s="89">
        <v>35</v>
      </c>
      <c r="J135" s="90">
        <f>J134</f>
        <v>1</v>
      </c>
      <c r="K135" s="91">
        <f>IF(J135&gt;0,(J135*100/E135),0)</f>
        <v>5.26315789473684</v>
      </c>
      <c r="L135" s="87">
        <f>L134</f>
        <v>16</v>
      </c>
      <c r="M135" s="24">
        <f>M134</f>
        <v>2</v>
      </c>
      <c r="N135" s="88">
        <f>IF(M135&gt;0,(M135*100/(L135-S135)),0)</f>
        <v>12.5</v>
      </c>
      <c r="O135" s="24">
        <f>O134</f>
        <v>8</v>
      </c>
      <c r="P135" s="24">
        <f>P134</f>
        <v>6</v>
      </c>
      <c r="Q135" s="24">
        <f>Q134</f>
        <v>14</v>
      </c>
      <c r="R135" s="89">
        <f>IF(Q135&gt;0,(Q135*100/(L135-S135)),0)</f>
        <v>87.5</v>
      </c>
      <c r="S135" s="90">
        <f>S134</f>
        <v>0</v>
      </c>
      <c r="T135" s="91">
        <f>IF(S135&gt;0,(S135*100/L135),0)</f>
        <v>0</v>
      </c>
      <c r="V135" s="93"/>
    </row>
    <row r="139" spans="1:22" s="2" customFormat="1" ht="18.75">
      <c r="A139" s="1" t="s">
        <v>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V139" s="3"/>
    </row>
    <row r="140" spans="1:22" s="2" customFormat="1" ht="18.75">
      <c r="A140" s="1" t="s">
        <v>30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V140" s="3"/>
    </row>
    <row r="141" s="4" customFormat="1" ht="15.75"/>
    <row r="142" spans="1:20" ht="15">
      <c r="A142" s="5" t="s">
        <v>2</v>
      </c>
      <c r="B142" s="5"/>
      <c r="C142" s="6" t="s">
        <v>3</v>
      </c>
      <c r="D142" s="6"/>
      <c r="E142" s="7" t="s">
        <v>4</v>
      </c>
      <c r="F142" s="7"/>
      <c r="G142" s="7"/>
      <c r="H142" s="7"/>
      <c r="I142" s="7"/>
      <c r="J142" s="7"/>
      <c r="K142" s="7"/>
      <c r="L142" s="7" t="s">
        <v>5</v>
      </c>
      <c r="M142" s="7"/>
      <c r="N142" s="7"/>
      <c r="O142" s="7"/>
      <c r="P142" s="7"/>
      <c r="Q142" s="7"/>
      <c r="R142" s="7"/>
      <c r="S142" s="7"/>
      <c r="T142" s="7"/>
    </row>
    <row r="143" spans="1:20" ht="15">
      <c r="A143" s="8" t="s">
        <v>6</v>
      </c>
      <c r="B143" s="8" t="s">
        <v>7</v>
      </c>
      <c r="C143" s="6"/>
      <c r="D143" s="6"/>
      <c r="E143" s="9" t="s">
        <v>8</v>
      </c>
      <c r="F143" s="10" t="s">
        <v>9</v>
      </c>
      <c r="G143" s="10"/>
      <c r="H143" s="11" t="s">
        <v>10</v>
      </c>
      <c r="I143" s="11"/>
      <c r="J143" s="12" t="s">
        <v>11</v>
      </c>
      <c r="K143" s="12"/>
      <c r="L143" s="9" t="s">
        <v>8</v>
      </c>
      <c r="M143" s="10" t="s">
        <v>9</v>
      </c>
      <c r="N143" s="10"/>
      <c r="O143" s="11" t="s">
        <v>10</v>
      </c>
      <c r="P143" s="11"/>
      <c r="Q143" s="11"/>
      <c r="R143" s="11"/>
      <c r="S143" s="12" t="s">
        <v>11</v>
      </c>
      <c r="T143" s="12"/>
    </row>
    <row r="144" spans="1:20" ht="15">
      <c r="A144" s="8"/>
      <c r="B144" s="8"/>
      <c r="C144" s="6"/>
      <c r="D144" s="6"/>
      <c r="E144" s="9"/>
      <c r="F144" s="14" t="s">
        <v>12</v>
      </c>
      <c r="G144" s="15" t="s">
        <v>13</v>
      </c>
      <c r="H144" s="14" t="s">
        <v>12</v>
      </c>
      <c r="I144" s="16" t="s">
        <v>13</v>
      </c>
      <c r="J144" s="17" t="s">
        <v>8</v>
      </c>
      <c r="K144" s="18" t="s">
        <v>13</v>
      </c>
      <c r="L144" s="9"/>
      <c r="M144" s="14" t="s">
        <v>12</v>
      </c>
      <c r="N144" s="15" t="s">
        <v>13</v>
      </c>
      <c r="O144" s="5" t="s">
        <v>12</v>
      </c>
      <c r="P144" s="5"/>
      <c r="Q144" s="5"/>
      <c r="R144" s="16" t="s">
        <v>13</v>
      </c>
      <c r="S144" s="17" t="s">
        <v>8</v>
      </c>
      <c r="T144" s="18" t="s">
        <v>13</v>
      </c>
    </row>
    <row r="145" spans="1:20" ht="15.75">
      <c r="A145" s="8"/>
      <c r="B145" s="8"/>
      <c r="C145" s="6"/>
      <c r="D145" s="6"/>
      <c r="E145" s="9"/>
      <c r="F145" s="14"/>
      <c r="G145" s="15"/>
      <c r="H145" s="14"/>
      <c r="I145" s="16"/>
      <c r="J145" s="17"/>
      <c r="K145" s="18"/>
      <c r="L145" s="9"/>
      <c r="M145" s="14"/>
      <c r="N145" s="15"/>
      <c r="O145" s="23" t="s">
        <v>14</v>
      </c>
      <c r="P145" s="24" t="s">
        <v>15</v>
      </c>
      <c r="Q145" s="24" t="s">
        <v>16</v>
      </c>
      <c r="R145" s="16"/>
      <c r="S145" s="17"/>
      <c r="T145" s="18"/>
    </row>
    <row r="146" spans="1:20" ht="15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</row>
    <row r="147" spans="1:22" s="35" customFormat="1" ht="14.25" customHeight="1">
      <c r="A147" s="26">
        <v>41640</v>
      </c>
      <c r="B147" s="26">
        <v>41820</v>
      </c>
      <c r="C147" s="26" t="s">
        <v>17</v>
      </c>
      <c r="D147" s="27" t="s">
        <v>18</v>
      </c>
      <c r="E147" s="28">
        <v>0</v>
      </c>
      <c r="F147" s="29">
        <v>0</v>
      </c>
      <c r="G147" s="72">
        <v>0</v>
      </c>
      <c r="H147" s="29">
        <v>0</v>
      </c>
      <c r="I147" s="73">
        <f aca="true" t="shared" si="29" ref="I147:I168">IF(H147&gt;0,(H147*100/(E147-J147)),0)</f>
        <v>0</v>
      </c>
      <c r="J147" s="32">
        <v>0</v>
      </c>
      <c r="K147" s="74">
        <f aca="true" t="shared" si="30" ref="K147:K148">IF(J147&gt;0,(J147*100/(E147)),0)</f>
        <v>0</v>
      </c>
      <c r="L147" s="28">
        <v>1</v>
      </c>
      <c r="M147" s="29">
        <v>0</v>
      </c>
      <c r="N147" s="72">
        <v>1</v>
      </c>
      <c r="O147" s="29">
        <v>1</v>
      </c>
      <c r="P147" s="29">
        <v>0</v>
      </c>
      <c r="Q147" s="29">
        <v>1</v>
      </c>
      <c r="R147" s="73">
        <v>100</v>
      </c>
      <c r="S147" s="34">
        <v>0</v>
      </c>
      <c r="T147" s="74">
        <f aca="true" t="shared" si="31" ref="T147:T148">IF(S147&gt;0,(S147*100/(L147)),0)</f>
        <v>0</v>
      </c>
      <c r="V147" s="36"/>
    </row>
    <row r="148" spans="1:22" ht="14.25" customHeight="1">
      <c r="A148" s="26"/>
      <c r="B148" s="26"/>
      <c r="C148" s="26"/>
      <c r="D148" s="27"/>
      <c r="E148" s="37">
        <v>0</v>
      </c>
      <c r="F148" s="38">
        <v>0</v>
      </c>
      <c r="G148" s="75">
        <v>0</v>
      </c>
      <c r="H148" s="38">
        <v>0</v>
      </c>
      <c r="I148" s="76">
        <f t="shared" si="29"/>
        <v>0</v>
      </c>
      <c r="J148" s="41">
        <v>0</v>
      </c>
      <c r="K148" s="77">
        <f t="shared" si="30"/>
        <v>0</v>
      </c>
      <c r="L148" s="37">
        <v>0</v>
      </c>
      <c r="M148" s="38">
        <v>0</v>
      </c>
      <c r="N148" s="75">
        <f aca="true" t="shared" si="32" ref="N148:N168">IF(M148&gt;0,(M148*100/(L148-S148)),0)</f>
        <v>0</v>
      </c>
      <c r="O148" s="38">
        <v>0</v>
      </c>
      <c r="P148" s="38">
        <v>0</v>
      </c>
      <c r="Q148" s="38">
        <v>0</v>
      </c>
      <c r="R148" s="76">
        <v>0</v>
      </c>
      <c r="S148" s="25">
        <v>0</v>
      </c>
      <c r="T148" s="77">
        <f t="shared" si="31"/>
        <v>0</v>
      </c>
      <c r="V148" s="36"/>
    </row>
    <row r="149" spans="1:22" ht="14.25" customHeight="1">
      <c r="A149" s="26"/>
      <c r="B149" s="26"/>
      <c r="C149" s="26"/>
      <c r="D149" s="27"/>
      <c r="E149" s="37">
        <v>0</v>
      </c>
      <c r="F149" s="38">
        <v>0</v>
      </c>
      <c r="G149" s="75">
        <f aca="true" t="shared" si="33" ref="G149:G168">IF(F149&gt;0,(F149*100/(E149-J149)),0)</f>
        <v>0</v>
      </c>
      <c r="H149" s="38">
        <v>0</v>
      </c>
      <c r="I149" s="76">
        <f t="shared" si="29"/>
        <v>0</v>
      </c>
      <c r="J149" s="41">
        <v>0</v>
      </c>
      <c r="K149" s="77">
        <v>0</v>
      </c>
      <c r="L149" s="37">
        <v>0</v>
      </c>
      <c r="M149" s="38">
        <v>0</v>
      </c>
      <c r="N149" s="75">
        <f t="shared" si="32"/>
        <v>0</v>
      </c>
      <c r="O149" s="38">
        <v>0</v>
      </c>
      <c r="P149" s="38">
        <v>0</v>
      </c>
      <c r="Q149" s="38">
        <v>0</v>
      </c>
      <c r="R149" s="76">
        <f aca="true" t="shared" si="34" ref="R149:R168">IF(Q149&gt;0,(Q149*100/(L149-S149)),0)</f>
        <v>0</v>
      </c>
      <c r="S149" s="25">
        <v>0</v>
      </c>
      <c r="T149" s="77">
        <v>0</v>
      </c>
      <c r="V149" s="36"/>
    </row>
    <row r="150" spans="1:24" ht="15">
      <c r="A150" s="45"/>
      <c r="B150" s="45"/>
      <c r="C150" s="45"/>
      <c r="D150" s="46"/>
      <c r="E150" s="37">
        <v>0</v>
      </c>
      <c r="F150" s="38">
        <v>0</v>
      </c>
      <c r="G150" s="75">
        <f t="shared" si="33"/>
        <v>0</v>
      </c>
      <c r="H150" s="38">
        <v>0</v>
      </c>
      <c r="I150" s="76">
        <f t="shared" si="29"/>
        <v>0</v>
      </c>
      <c r="J150" s="41">
        <v>0</v>
      </c>
      <c r="K150" s="77">
        <f aca="true" t="shared" si="35" ref="K150:K168">IF(J150&gt;0,(J150*100/(E150)),0)</f>
        <v>0</v>
      </c>
      <c r="L150" s="37">
        <v>0</v>
      </c>
      <c r="M150" s="38">
        <v>0</v>
      </c>
      <c r="N150" s="75">
        <f t="shared" si="32"/>
        <v>0</v>
      </c>
      <c r="O150" s="38">
        <v>0</v>
      </c>
      <c r="P150" s="38">
        <v>0</v>
      </c>
      <c r="Q150" s="38">
        <v>0</v>
      </c>
      <c r="R150" s="76">
        <f t="shared" si="34"/>
        <v>0</v>
      </c>
      <c r="S150" s="25">
        <v>0</v>
      </c>
      <c r="T150" s="77">
        <f aca="true" t="shared" si="36" ref="T150:T168">IF(S150&gt;0,(S150*100/(L150)),0)</f>
        <v>0</v>
      </c>
      <c r="U150" s="43"/>
      <c r="V150" s="44"/>
      <c r="W150" s="43"/>
      <c r="X150" s="43"/>
    </row>
    <row r="151" spans="1:24" ht="15">
      <c r="A151" s="45"/>
      <c r="B151" s="45"/>
      <c r="C151" s="45"/>
      <c r="D151" s="46"/>
      <c r="E151" s="37">
        <v>0</v>
      </c>
      <c r="F151" s="38">
        <v>0</v>
      </c>
      <c r="G151" s="75">
        <f t="shared" si="33"/>
        <v>0</v>
      </c>
      <c r="H151" s="38">
        <v>0</v>
      </c>
      <c r="I151" s="76">
        <f t="shared" si="29"/>
        <v>0</v>
      </c>
      <c r="J151" s="41">
        <v>0</v>
      </c>
      <c r="K151" s="77">
        <f t="shared" si="35"/>
        <v>0</v>
      </c>
      <c r="L151" s="37">
        <v>0</v>
      </c>
      <c r="M151" s="38">
        <v>0</v>
      </c>
      <c r="N151" s="75">
        <f t="shared" si="32"/>
        <v>0</v>
      </c>
      <c r="O151" s="38">
        <v>0</v>
      </c>
      <c r="P151" s="38">
        <v>0</v>
      </c>
      <c r="Q151" s="38">
        <v>0</v>
      </c>
      <c r="R151" s="76">
        <f t="shared" si="34"/>
        <v>0</v>
      </c>
      <c r="S151" s="25">
        <v>0</v>
      </c>
      <c r="T151" s="77">
        <f t="shared" si="36"/>
        <v>0</v>
      </c>
      <c r="U151" s="43"/>
      <c r="V151" s="44"/>
      <c r="W151" s="43"/>
      <c r="X151" s="43"/>
    </row>
    <row r="152" spans="1:24" ht="15">
      <c r="A152" s="45"/>
      <c r="B152" s="45"/>
      <c r="C152" s="45"/>
      <c r="D152" s="46"/>
      <c r="E152" s="37">
        <v>0</v>
      </c>
      <c r="F152" s="38">
        <v>0</v>
      </c>
      <c r="G152" s="75">
        <f t="shared" si="33"/>
        <v>0</v>
      </c>
      <c r="H152" s="38">
        <v>0</v>
      </c>
      <c r="I152" s="76">
        <f t="shared" si="29"/>
        <v>0</v>
      </c>
      <c r="J152" s="41">
        <v>0</v>
      </c>
      <c r="K152" s="77">
        <f t="shared" si="35"/>
        <v>0</v>
      </c>
      <c r="L152" s="37">
        <v>0</v>
      </c>
      <c r="M152" s="38">
        <v>0</v>
      </c>
      <c r="N152" s="75">
        <f t="shared" si="32"/>
        <v>0</v>
      </c>
      <c r="O152" s="38">
        <v>0</v>
      </c>
      <c r="P152" s="38">
        <v>0</v>
      </c>
      <c r="Q152" s="38">
        <v>0</v>
      </c>
      <c r="R152" s="76">
        <f t="shared" si="34"/>
        <v>0</v>
      </c>
      <c r="S152" s="25">
        <v>0</v>
      </c>
      <c r="T152" s="77">
        <f t="shared" si="36"/>
        <v>0</v>
      </c>
      <c r="U152" s="43"/>
      <c r="V152" s="44"/>
      <c r="W152" s="43"/>
      <c r="X152" s="43"/>
    </row>
    <row r="153" spans="1:24" ht="15">
      <c r="A153" s="45"/>
      <c r="B153" s="45"/>
      <c r="C153" s="45"/>
      <c r="D153" s="46"/>
      <c r="E153" s="37">
        <v>0</v>
      </c>
      <c r="F153" s="38">
        <v>0</v>
      </c>
      <c r="G153" s="75">
        <f t="shared" si="33"/>
        <v>0</v>
      </c>
      <c r="H153" s="38">
        <v>0</v>
      </c>
      <c r="I153" s="76">
        <f t="shared" si="29"/>
        <v>0</v>
      </c>
      <c r="J153" s="41">
        <v>0</v>
      </c>
      <c r="K153" s="77">
        <f t="shared" si="35"/>
        <v>0</v>
      </c>
      <c r="L153" s="37">
        <v>0</v>
      </c>
      <c r="M153" s="38">
        <v>0</v>
      </c>
      <c r="N153" s="75">
        <f t="shared" si="32"/>
        <v>0</v>
      </c>
      <c r="O153" s="38">
        <v>0</v>
      </c>
      <c r="P153" s="38">
        <v>0</v>
      </c>
      <c r="Q153" s="38">
        <v>0</v>
      </c>
      <c r="R153" s="76">
        <f t="shared" si="34"/>
        <v>0</v>
      </c>
      <c r="S153" s="25">
        <v>0</v>
      </c>
      <c r="T153" s="77">
        <f t="shared" si="36"/>
        <v>0</v>
      </c>
      <c r="U153" s="43"/>
      <c r="V153" s="44"/>
      <c r="W153" s="43"/>
      <c r="X153" s="43"/>
    </row>
    <row r="154" spans="1:24" ht="15">
      <c r="A154" s="45"/>
      <c r="B154" s="45"/>
      <c r="C154" s="45"/>
      <c r="D154" s="46"/>
      <c r="E154" s="37">
        <v>0</v>
      </c>
      <c r="F154" s="38">
        <v>0</v>
      </c>
      <c r="G154" s="75">
        <f t="shared" si="33"/>
        <v>0</v>
      </c>
      <c r="H154" s="38">
        <v>0</v>
      </c>
      <c r="I154" s="76">
        <f t="shared" si="29"/>
        <v>0</v>
      </c>
      <c r="J154" s="41">
        <v>0</v>
      </c>
      <c r="K154" s="77">
        <f t="shared" si="35"/>
        <v>0</v>
      </c>
      <c r="L154" s="37">
        <v>0</v>
      </c>
      <c r="M154" s="38">
        <v>0</v>
      </c>
      <c r="N154" s="75">
        <f t="shared" si="32"/>
        <v>0</v>
      </c>
      <c r="O154" s="38">
        <v>0</v>
      </c>
      <c r="P154" s="38">
        <v>0</v>
      </c>
      <c r="Q154" s="38">
        <v>0</v>
      </c>
      <c r="R154" s="76">
        <f t="shared" si="34"/>
        <v>0</v>
      </c>
      <c r="S154" s="25">
        <v>0</v>
      </c>
      <c r="T154" s="77">
        <f t="shared" si="36"/>
        <v>0</v>
      </c>
      <c r="U154" s="43"/>
      <c r="V154" s="44"/>
      <c r="W154" s="43"/>
      <c r="X154" s="43"/>
    </row>
    <row r="155" spans="1:24" ht="15">
      <c r="A155" s="45"/>
      <c r="B155" s="45"/>
      <c r="C155" s="45"/>
      <c r="D155" s="46"/>
      <c r="E155" s="37">
        <v>0</v>
      </c>
      <c r="F155" s="38">
        <v>0</v>
      </c>
      <c r="G155" s="75">
        <f t="shared" si="33"/>
        <v>0</v>
      </c>
      <c r="H155" s="38">
        <v>0</v>
      </c>
      <c r="I155" s="76">
        <f t="shared" si="29"/>
        <v>0</v>
      </c>
      <c r="J155" s="41">
        <v>0</v>
      </c>
      <c r="K155" s="77">
        <f t="shared" si="35"/>
        <v>0</v>
      </c>
      <c r="L155" s="37">
        <v>0</v>
      </c>
      <c r="M155" s="38">
        <v>0</v>
      </c>
      <c r="N155" s="75">
        <f t="shared" si="32"/>
        <v>0</v>
      </c>
      <c r="O155" s="38">
        <v>0</v>
      </c>
      <c r="P155" s="38">
        <v>0</v>
      </c>
      <c r="Q155" s="38">
        <v>0</v>
      </c>
      <c r="R155" s="76">
        <f t="shared" si="34"/>
        <v>0</v>
      </c>
      <c r="S155" s="25">
        <v>0</v>
      </c>
      <c r="T155" s="77">
        <f t="shared" si="36"/>
        <v>0</v>
      </c>
      <c r="U155" s="43"/>
      <c r="V155" s="44"/>
      <c r="W155" s="43"/>
      <c r="X155" s="43"/>
    </row>
    <row r="156" spans="1:24" ht="15">
      <c r="A156" s="45"/>
      <c r="B156" s="45"/>
      <c r="C156" s="45"/>
      <c r="D156" s="46"/>
      <c r="E156" s="37">
        <v>0</v>
      </c>
      <c r="F156" s="38">
        <v>0</v>
      </c>
      <c r="G156" s="75">
        <f t="shared" si="33"/>
        <v>0</v>
      </c>
      <c r="H156" s="38">
        <v>0</v>
      </c>
      <c r="I156" s="76">
        <f t="shared" si="29"/>
        <v>0</v>
      </c>
      <c r="J156" s="41">
        <v>0</v>
      </c>
      <c r="K156" s="77">
        <f t="shared" si="35"/>
        <v>0</v>
      </c>
      <c r="L156" s="37">
        <v>0</v>
      </c>
      <c r="M156" s="38">
        <v>0</v>
      </c>
      <c r="N156" s="75">
        <f t="shared" si="32"/>
        <v>0</v>
      </c>
      <c r="O156" s="38">
        <v>0</v>
      </c>
      <c r="P156" s="38">
        <v>0</v>
      </c>
      <c r="Q156" s="38">
        <v>0</v>
      </c>
      <c r="R156" s="76">
        <f t="shared" si="34"/>
        <v>0</v>
      </c>
      <c r="S156" s="25">
        <v>0</v>
      </c>
      <c r="T156" s="77">
        <f t="shared" si="36"/>
        <v>0</v>
      </c>
      <c r="U156" s="43"/>
      <c r="V156" s="44"/>
      <c r="W156" s="43"/>
      <c r="X156" s="43"/>
    </row>
    <row r="157" spans="1:24" ht="15">
      <c r="A157" s="45"/>
      <c r="B157" s="45"/>
      <c r="C157" s="45"/>
      <c r="D157" s="46"/>
      <c r="E157" s="37">
        <v>0</v>
      </c>
      <c r="F157" s="38">
        <v>0</v>
      </c>
      <c r="G157" s="75">
        <f t="shared" si="33"/>
        <v>0</v>
      </c>
      <c r="H157" s="38">
        <v>0</v>
      </c>
      <c r="I157" s="76">
        <f t="shared" si="29"/>
        <v>0</v>
      </c>
      <c r="J157" s="41">
        <v>0</v>
      </c>
      <c r="K157" s="77">
        <f t="shared" si="35"/>
        <v>0</v>
      </c>
      <c r="L157" s="37">
        <v>0</v>
      </c>
      <c r="M157" s="38">
        <v>0</v>
      </c>
      <c r="N157" s="75">
        <f t="shared" si="32"/>
        <v>0</v>
      </c>
      <c r="O157" s="38">
        <v>0</v>
      </c>
      <c r="P157" s="38">
        <v>0</v>
      </c>
      <c r="Q157" s="38">
        <v>0</v>
      </c>
      <c r="R157" s="76">
        <f t="shared" si="34"/>
        <v>0</v>
      </c>
      <c r="S157" s="25">
        <v>0</v>
      </c>
      <c r="T157" s="77">
        <f t="shared" si="36"/>
        <v>0</v>
      </c>
      <c r="U157" s="43"/>
      <c r="V157" s="44"/>
      <c r="W157" s="43"/>
      <c r="X157" s="43"/>
    </row>
    <row r="158" spans="1:24" ht="15">
      <c r="A158" s="45"/>
      <c r="B158" s="45"/>
      <c r="C158" s="45"/>
      <c r="D158" s="46"/>
      <c r="E158" s="37">
        <v>0</v>
      </c>
      <c r="F158" s="38">
        <v>0</v>
      </c>
      <c r="G158" s="75">
        <f t="shared" si="33"/>
        <v>0</v>
      </c>
      <c r="H158" s="38">
        <v>0</v>
      </c>
      <c r="I158" s="76">
        <f t="shared" si="29"/>
        <v>0</v>
      </c>
      <c r="J158" s="41">
        <v>0</v>
      </c>
      <c r="K158" s="77">
        <f t="shared" si="35"/>
        <v>0</v>
      </c>
      <c r="L158" s="37">
        <v>0</v>
      </c>
      <c r="M158" s="38">
        <v>0</v>
      </c>
      <c r="N158" s="75">
        <f t="shared" si="32"/>
        <v>0</v>
      </c>
      <c r="O158" s="38">
        <v>0</v>
      </c>
      <c r="P158" s="38">
        <v>0</v>
      </c>
      <c r="Q158" s="38">
        <v>0</v>
      </c>
      <c r="R158" s="76">
        <f t="shared" si="34"/>
        <v>0</v>
      </c>
      <c r="S158" s="25">
        <v>0</v>
      </c>
      <c r="T158" s="77">
        <f t="shared" si="36"/>
        <v>0</v>
      </c>
      <c r="U158" s="43"/>
      <c r="V158" s="44"/>
      <c r="W158" s="43"/>
      <c r="X158" s="43"/>
    </row>
    <row r="159" spans="1:24" ht="15">
      <c r="A159" s="45"/>
      <c r="B159" s="45"/>
      <c r="C159" s="45"/>
      <c r="D159" s="46"/>
      <c r="E159" s="37">
        <v>0</v>
      </c>
      <c r="F159" s="38">
        <v>0</v>
      </c>
      <c r="G159" s="75">
        <f t="shared" si="33"/>
        <v>0</v>
      </c>
      <c r="H159" s="38">
        <v>0</v>
      </c>
      <c r="I159" s="76">
        <f t="shared" si="29"/>
        <v>0</v>
      </c>
      <c r="J159" s="41">
        <v>0</v>
      </c>
      <c r="K159" s="77">
        <f t="shared" si="35"/>
        <v>0</v>
      </c>
      <c r="L159" s="37">
        <v>0</v>
      </c>
      <c r="M159" s="38">
        <v>0</v>
      </c>
      <c r="N159" s="75">
        <f t="shared" si="32"/>
        <v>0</v>
      </c>
      <c r="O159" s="38">
        <v>0</v>
      </c>
      <c r="P159" s="38">
        <v>0</v>
      </c>
      <c r="Q159" s="38">
        <v>0</v>
      </c>
      <c r="R159" s="76">
        <f t="shared" si="34"/>
        <v>0</v>
      </c>
      <c r="S159" s="25">
        <v>0</v>
      </c>
      <c r="T159" s="77">
        <f t="shared" si="36"/>
        <v>0</v>
      </c>
      <c r="U159" s="43"/>
      <c r="V159" s="44"/>
      <c r="W159" s="43"/>
      <c r="X159" s="43"/>
    </row>
    <row r="160" spans="1:24" ht="15">
      <c r="A160" s="45"/>
      <c r="B160" s="45"/>
      <c r="C160" s="45"/>
      <c r="D160" s="46"/>
      <c r="E160" s="37">
        <v>0</v>
      </c>
      <c r="F160" s="38">
        <v>0</v>
      </c>
      <c r="G160" s="75">
        <f t="shared" si="33"/>
        <v>0</v>
      </c>
      <c r="H160" s="38">
        <v>0</v>
      </c>
      <c r="I160" s="76">
        <f t="shared" si="29"/>
        <v>0</v>
      </c>
      <c r="J160" s="41">
        <v>0</v>
      </c>
      <c r="K160" s="77">
        <f t="shared" si="35"/>
        <v>0</v>
      </c>
      <c r="L160" s="37">
        <v>0</v>
      </c>
      <c r="M160" s="38">
        <v>0</v>
      </c>
      <c r="N160" s="75">
        <f t="shared" si="32"/>
        <v>0</v>
      </c>
      <c r="O160" s="38">
        <v>0</v>
      </c>
      <c r="P160" s="38">
        <v>0</v>
      </c>
      <c r="Q160" s="38">
        <v>0</v>
      </c>
      <c r="R160" s="76">
        <f t="shared" si="34"/>
        <v>0</v>
      </c>
      <c r="S160" s="25">
        <v>0</v>
      </c>
      <c r="T160" s="77">
        <f t="shared" si="36"/>
        <v>0</v>
      </c>
      <c r="U160" s="43"/>
      <c r="V160" s="44"/>
      <c r="W160" s="43"/>
      <c r="X160" s="43"/>
    </row>
    <row r="161" spans="1:24" ht="15">
      <c r="A161" s="45"/>
      <c r="B161" s="45"/>
      <c r="C161" s="45"/>
      <c r="D161" s="46"/>
      <c r="E161" s="37">
        <v>0</v>
      </c>
      <c r="F161" s="38">
        <v>0</v>
      </c>
      <c r="G161" s="75">
        <f t="shared" si="33"/>
        <v>0</v>
      </c>
      <c r="H161" s="38">
        <v>0</v>
      </c>
      <c r="I161" s="76">
        <f t="shared" si="29"/>
        <v>0</v>
      </c>
      <c r="J161" s="41">
        <v>0</v>
      </c>
      <c r="K161" s="77">
        <f t="shared" si="35"/>
        <v>0</v>
      </c>
      <c r="L161" s="37">
        <v>0</v>
      </c>
      <c r="M161" s="38">
        <v>0</v>
      </c>
      <c r="N161" s="75">
        <f t="shared" si="32"/>
        <v>0</v>
      </c>
      <c r="O161" s="38">
        <v>0</v>
      </c>
      <c r="P161" s="38">
        <v>0</v>
      </c>
      <c r="Q161" s="38">
        <v>0</v>
      </c>
      <c r="R161" s="76">
        <f t="shared" si="34"/>
        <v>0</v>
      </c>
      <c r="S161" s="25">
        <v>0</v>
      </c>
      <c r="T161" s="77">
        <f t="shared" si="36"/>
        <v>0</v>
      </c>
      <c r="U161" s="43"/>
      <c r="V161" s="44"/>
      <c r="W161" s="43"/>
      <c r="X161" s="43"/>
    </row>
    <row r="162" spans="1:24" ht="15">
      <c r="A162" s="45"/>
      <c r="B162" s="45"/>
      <c r="C162" s="45"/>
      <c r="D162" s="46"/>
      <c r="E162" s="37">
        <v>0</v>
      </c>
      <c r="F162" s="38">
        <v>0</v>
      </c>
      <c r="G162" s="75">
        <f t="shared" si="33"/>
        <v>0</v>
      </c>
      <c r="H162" s="38">
        <v>0</v>
      </c>
      <c r="I162" s="76">
        <f t="shared" si="29"/>
        <v>0</v>
      </c>
      <c r="J162" s="41">
        <v>0</v>
      </c>
      <c r="K162" s="77">
        <f t="shared" si="35"/>
        <v>0</v>
      </c>
      <c r="L162" s="37">
        <v>0</v>
      </c>
      <c r="M162" s="38">
        <v>0</v>
      </c>
      <c r="N162" s="75">
        <f t="shared" si="32"/>
        <v>0</v>
      </c>
      <c r="O162" s="38">
        <v>0</v>
      </c>
      <c r="P162" s="38">
        <v>0</v>
      </c>
      <c r="Q162" s="38">
        <v>0</v>
      </c>
      <c r="R162" s="76">
        <f t="shared" si="34"/>
        <v>0</v>
      </c>
      <c r="S162" s="25">
        <v>0</v>
      </c>
      <c r="T162" s="77">
        <f t="shared" si="36"/>
        <v>0</v>
      </c>
      <c r="U162" s="43"/>
      <c r="V162" s="44"/>
      <c r="W162" s="43"/>
      <c r="X162" s="43"/>
    </row>
    <row r="163" spans="1:24" ht="15">
      <c r="A163" s="45"/>
      <c r="B163" s="45"/>
      <c r="C163" s="45"/>
      <c r="D163" s="46"/>
      <c r="E163" s="37">
        <v>0</v>
      </c>
      <c r="F163" s="38">
        <v>0</v>
      </c>
      <c r="G163" s="75">
        <f t="shared" si="33"/>
        <v>0</v>
      </c>
      <c r="H163" s="38">
        <v>0</v>
      </c>
      <c r="I163" s="76">
        <f t="shared" si="29"/>
        <v>0</v>
      </c>
      <c r="J163" s="41">
        <v>0</v>
      </c>
      <c r="K163" s="77">
        <f t="shared" si="35"/>
        <v>0</v>
      </c>
      <c r="L163" s="37">
        <v>0</v>
      </c>
      <c r="M163" s="38">
        <v>0</v>
      </c>
      <c r="N163" s="75">
        <f t="shared" si="32"/>
        <v>0</v>
      </c>
      <c r="O163" s="38">
        <v>0</v>
      </c>
      <c r="P163" s="38">
        <v>0</v>
      </c>
      <c r="Q163" s="38">
        <v>0</v>
      </c>
      <c r="R163" s="76">
        <f t="shared" si="34"/>
        <v>0</v>
      </c>
      <c r="S163" s="25">
        <v>0</v>
      </c>
      <c r="T163" s="77">
        <f t="shared" si="36"/>
        <v>0</v>
      </c>
      <c r="U163" s="43"/>
      <c r="V163" s="44"/>
      <c r="W163" s="43"/>
      <c r="X163" s="43"/>
    </row>
    <row r="164" spans="1:24" ht="15">
      <c r="A164" s="45"/>
      <c r="B164" s="45"/>
      <c r="C164" s="45"/>
      <c r="D164" s="46"/>
      <c r="E164" s="37">
        <v>0</v>
      </c>
      <c r="F164" s="38">
        <v>0</v>
      </c>
      <c r="G164" s="75">
        <f t="shared" si="33"/>
        <v>0</v>
      </c>
      <c r="H164" s="38">
        <v>0</v>
      </c>
      <c r="I164" s="76">
        <f t="shared" si="29"/>
        <v>0</v>
      </c>
      <c r="J164" s="41">
        <v>0</v>
      </c>
      <c r="K164" s="77">
        <f t="shared" si="35"/>
        <v>0</v>
      </c>
      <c r="L164" s="37">
        <v>0</v>
      </c>
      <c r="M164" s="38">
        <v>0</v>
      </c>
      <c r="N164" s="75">
        <f t="shared" si="32"/>
        <v>0</v>
      </c>
      <c r="O164" s="38">
        <v>0</v>
      </c>
      <c r="P164" s="38">
        <v>0</v>
      </c>
      <c r="Q164" s="38">
        <v>0</v>
      </c>
      <c r="R164" s="76">
        <f t="shared" si="34"/>
        <v>0</v>
      </c>
      <c r="S164" s="25">
        <v>0</v>
      </c>
      <c r="T164" s="77">
        <f t="shared" si="36"/>
        <v>0</v>
      </c>
      <c r="U164" s="43"/>
      <c r="V164" s="44"/>
      <c r="W164" s="43"/>
      <c r="X164" s="43"/>
    </row>
    <row r="165" spans="1:24" ht="15">
      <c r="A165" s="47"/>
      <c r="B165" s="45"/>
      <c r="C165" s="45"/>
      <c r="D165" s="46"/>
      <c r="E165" s="37">
        <v>0</v>
      </c>
      <c r="F165" s="38">
        <v>0</v>
      </c>
      <c r="G165" s="75">
        <f t="shared" si="33"/>
        <v>0</v>
      </c>
      <c r="H165" s="38">
        <v>0</v>
      </c>
      <c r="I165" s="76">
        <f t="shared" si="29"/>
        <v>0</v>
      </c>
      <c r="J165" s="41">
        <v>0</v>
      </c>
      <c r="K165" s="77">
        <f t="shared" si="35"/>
        <v>0</v>
      </c>
      <c r="L165" s="37">
        <v>0</v>
      </c>
      <c r="M165" s="38">
        <v>0</v>
      </c>
      <c r="N165" s="75">
        <f t="shared" si="32"/>
        <v>0</v>
      </c>
      <c r="O165" s="38">
        <v>0</v>
      </c>
      <c r="P165" s="38">
        <v>0</v>
      </c>
      <c r="Q165" s="38">
        <v>0</v>
      </c>
      <c r="R165" s="76">
        <f t="shared" si="34"/>
        <v>0</v>
      </c>
      <c r="S165" s="25">
        <v>0</v>
      </c>
      <c r="T165" s="77">
        <f t="shared" si="36"/>
        <v>0</v>
      </c>
      <c r="U165" s="43"/>
      <c r="V165" s="44"/>
      <c r="W165" s="43"/>
      <c r="X165" s="43"/>
    </row>
    <row r="166" spans="1:24" ht="15">
      <c r="A166" s="47"/>
      <c r="B166" s="45"/>
      <c r="C166" s="45"/>
      <c r="D166" s="46"/>
      <c r="E166" s="37">
        <v>0</v>
      </c>
      <c r="F166" s="38">
        <v>0</v>
      </c>
      <c r="G166" s="75">
        <f t="shared" si="33"/>
        <v>0</v>
      </c>
      <c r="H166" s="38">
        <v>0</v>
      </c>
      <c r="I166" s="76">
        <f t="shared" si="29"/>
        <v>0</v>
      </c>
      <c r="J166" s="41">
        <v>0</v>
      </c>
      <c r="K166" s="77">
        <f t="shared" si="35"/>
        <v>0</v>
      </c>
      <c r="L166" s="37">
        <v>0</v>
      </c>
      <c r="M166" s="38">
        <v>0</v>
      </c>
      <c r="N166" s="75">
        <f t="shared" si="32"/>
        <v>0</v>
      </c>
      <c r="O166" s="38">
        <v>0</v>
      </c>
      <c r="P166" s="38">
        <v>0</v>
      </c>
      <c r="Q166" s="38">
        <v>0</v>
      </c>
      <c r="R166" s="76">
        <f t="shared" si="34"/>
        <v>0</v>
      </c>
      <c r="S166" s="25">
        <v>0</v>
      </c>
      <c r="T166" s="77">
        <f t="shared" si="36"/>
        <v>0</v>
      </c>
      <c r="U166" s="43"/>
      <c r="V166" s="44"/>
      <c r="W166" s="43"/>
      <c r="X166" s="43"/>
    </row>
    <row r="167" spans="1:24" s="35" customFormat="1" ht="15">
      <c r="A167" s="47"/>
      <c r="B167" s="45"/>
      <c r="C167" s="45"/>
      <c r="D167" s="46"/>
      <c r="E167" s="37">
        <v>0</v>
      </c>
      <c r="F167" s="38">
        <v>0</v>
      </c>
      <c r="G167" s="75">
        <f t="shared" si="33"/>
        <v>0</v>
      </c>
      <c r="H167" s="38">
        <v>0</v>
      </c>
      <c r="I167" s="76">
        <f t="shared" si="29"/>
        <v>0</v>
      </c>
      <c r="J167" s="41">
        <v>0</v>
      </c>
      <c r="K167" s="77">
        <f t="shared" si="35"/>
        <v>0</v>
      </c>
      <c r="L167" s="37">
        <v>0</v>
      </c>
      <c r="M167" s="38">
        <v>0</v>
      </c>
      <c r="N167" s="75">
        <f t="shared" si="32"/>
        <v>0</v>
      </c>
      <c r="O167" s="38">
        <v>0</v>
      </c>
      <c r="P167" s="38">
        <v>0</v>
      </c>
      <c r="Q167" s="38">
        <v>0</v>
      </c>
      <c r="R167" s="76">
        <f t="shared" si="34"/>
        <v>0</v>
      </c>
      <c r="S167" s="25">
        <v>0</v>
      </c>
      <c r="T167" s="77">
        <f t="shared" si="36"/>
        <v>0</v>
      </c>
      <c r="U167" s="48"/>
      <c r="V167" s="49"/>
      <c r="W167" s="48"/>
      <c r="X167" s="48"/>
    </row>
    <row r="168" spans="1:24" s="35" customFormat="1" ht="15">
      <c r="A168" s="47"/>
      <c r="B168" s="45"/>
      <c r="C168" s="45"/>
      <c r="D168" s="46"/>
      <c r="E168" s="37">
        <v>0</v>
      </c>
      <c r="F168" s="38">
        <v>0</v>
      </c>
      <c r="G168" s="75">
        <f t="shared" si="33"/>
        <v>0</v>
      </c>
      <c r="H168" s="38">
        <v>0</v>
      </c>
      <c r="I168" s="76">
        <f t="shared" si="29"/>
        <v>0</v>
      </c>
      <c r="J168" s="41">
        <v>0</v>
      </c>
      <c r="K168" s="77">
        <f t="shared" si="35"/>
        <v>0</v>
      </c>
      <c r="L168" s="37">
        <v>0</v>
      </c>
      <c r="M168" s="38">
        <v>0</v>
      </c>
      <c r="N168" s="75">
        <f t="shared" si="32"/>
        <v>0</v>
      </c>
      <c r="O168" s="38">
        <v>0</v>
      </c>
      <c r="P168" s="38">
        <v>0</v>
      </c>
      <c r="Q168" s="38">
        <v>0</v>
      </c>
      <c r="R168" s="76">
        <f t="shared" si="34"/>
        <v>0</v>
      </c>
      <c r="S168" s="25">
        <v>0</v>
      </c>
      <c r="T168" s="77">
        <f t="shared" si="36"/>
        <v>0</v>
      </c>
      <c r="U168" s="48"/>
      <c r="V168" s="49"/>
      <c r="W168" s="48"/>
      <c r="X168" s="48"/>
    </row>
    <row r="169" spans="1:24" s="85" customFormat="1" ht="15">
      <c r="A169" s="78" t="s">
        <v>16</v>
      </c>
      <c r="B169" s="78"/>
      <c r="C169" s="78"/>
      <c r="D169" s="78"/>
      <c r="E169" s="79">
        <f>SUM(E147:E168)</f>
        <v>0</v>
      </c>
      <c r="F169" s="80">
        <f>SUM(F147:F168)</f>
        <v>0</v>
      </c>
      <c r="G169" s="81">
        <f>SUM(G147:G168)</f>
        <v>0</v>
      </c>
      <c r="H169" s="80">
        <f>SUM(H147:H168)</f>
        <v>0</v>
      </c>
      <c r="I169" s="81">
        <f>SUM(I147:I168)</f>
        <v>0</v>
      </c>
      <c r="J169" s="80">
        <f>SUM(J147:J168)</f>
        <v>0</v>
      </c>
      <c r="K169" s="82">
        <f>SUM(K147:K168)</f>
        <v>0</v>
      </c>
      <c r="L169" s="79">
        <f>SUM(L147:L168)</f>
        <v>1</v>
      </c>
      <c r="M169" s="80">
        <f>SUM(M147:M168)</f>
        <v>0</v>
      </c>
      <c r="N169" s="81">
        <f>SUM(N147:N168)</f>
        <v>1</v>
      </c>
      <c r="O169" s="80">
        <f>SUM(O147:O168)</f>
        <v>1</v>
      </c>
      <c r="P169" s="80">
        <f>SUM(P147:P168)</f>
        <v>0</v>
      </c>
      <c r="Q169" s="80">
        <f>SUM(Q147:Q168)</f>
        <v>1</v>
      </c>
      <c r="R169" s="81">
        <f>SUM(R147:R168)</f>
        <v>100</v>
      </c>
      <c r="S169" s="80">
        <f>SUM(S147:S168)</f>
        <v>0</v>
      </c>
      <c r="T169" s="82">
        <f>SUM(T147:T168)</f>
        <v>0</v>
      </c>
      <c r="U169" s="83"/>
      <c r="V169" s="84"/>
      <c r="W169" s="83"/>
      <c r="X169" s="83"/>
    </row>
    <row r="170" spans="1:22" s="92" customFormat="1" ht="15.75">
      <c r="A170" s="86" t="s">
        <v>22</v>
      </c>
      <c r="B170" s="86"/>
      <c r="C170" s="86"/>
      <c r="D170" s="86"/>
      <c r="E170" s="87">
        <f>SUM(E169)</f>
        <v>0</v>
      </c>
      <c r="F170" s="24">
        <f>F169</f>
        <v>0</v>
      </c>
      <c r="G170" s="88">
        <f>IF(F170&gt;0,(F170*100/(E170-J170)),0)</f>
        <v>0</v>
      </c>
      <c r="H170" s="24">
        <f>H169</f>
        <v>0</v>
      </c>
      <c r="I170" s="89">
        <f>IF(H170&gt;0,(H170*100/(E170-J170)),0)</f>
        <v>0</v>
      </c>
      <c r="J170" s="90">
        <f>J169</f>
        <v>0</v>
      </c>
      <c r="K170" s="91">
        <f>IF(J170&gt;0,(J170*100/E170),0)</f>
        <v>0</v>
      </c>
      <c r="L170" s="87">
        <f>L169</f>
        <v>1</v>
      </c>
      <c r="M170" s="24">
        <f>M169</f>
        <v>0</v>
      </c>
      <c r="N170" s="88">
        <f>IF(M170&gt;0,(M170*100/(L170-S170)),0)</f>
        <v>0</v>
      </c>
      <c r="O170" s="24">
        <f>O169</f>
        <v>1</v>
      </c>
      <c r="P170" s="24">
        <f>P169</f>
        <v>0</v>
      </c>
      <c r="Q170" s="24">
        <f>Q169</f>
        <v>1</v>
      </c>
      <c r="R170" s="89">
        <f>IF(Q170&gt;0,(Q170*100/(L170-S170)),0)</f>
        <v>100</v>
      </c>
      <c r="S170" s="90">
        <f>S169</f>
        <v>0</v>
      </c>
      <c r="T170" s="91">
        <f>IF(S170&gt;0,(S170*100/L170),0)</f>
        <v>0</v>
      </c>
      <c r="V170" s="93"/>
    </row>
    <row r="174" spans="1:22" s="2" customFormat="1" ht="18.75">
      <c r="A174" s="1" t="s">
        <v>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V174" s="3"/>
    </row>
    <row r="175" spans="1:22" s="2" customFormat="1" ht="18.75">
      <c r="A175" s="1" t="s">
        <v>31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V175" s="3"/>
    </row>
    <row r="176" s="4" customFormat="1" ht="15.75"/>
    <row r="177" spans="1:20" ht="15">
      <c r="A177" s="5" t="s">
        <v>2</v>
      </c>
      <c r="B177" s="5"/>
      <c r="C177" s="6" t="s">
        <v>3</v>
      </c>
      <c r="D177" s="6"/>
      <c r="E177" s="7" t="s">
        <v>4</v>
      </c>
      <c r="F177" s="7"/>
      <c r="G177" s="7"/>
      <c r="H177" s="7"/>
      <c r="I177" s="7"/>
      <c r="J177" s="7"/>
      <c r="K177" s="7"/>
      <c r="L177" s="7" t="s">
        <v>5</v>
      </c>
      <c r="M177" s="7"/>
      <c r="N177" s="7"/>
      <c r="O177" s="7"/>
      <c r="P177" s="7"/>
      <c r="Q177" s="7"/>
      <c r="R177" s="7"/>
      <c r="S177" s="7"/>
      <c r="T177" s="7"/>
    </row>
    <row r="178" spans="1:20" ht="15">
      <c r="A178" s="8" t="s">
        <v>6</v>
      </c>
      <c r="B178" s="8" t="s">
        <v>7</v>
      </c>
      <c r="C178" s="6"/>
      <c r="D178" s="6"/>
      <c r="E178" s="9" t="s">
        <v>8</v>
      </c>
      <c r="F178" s="10" t="s">
        <v>9</v>
      </c>
      <c r="G178" s="10"/>
      <c r="H178" s="11" t="s">
        <v>10</v>
      </c>
      <c r="I178" s="11"/>
      <c r="J178" s="12" t="s">
        <v>11</v>
      </c>
      <c r="K178" s="12"/>
      <c r="L178" s="9" t="s">
        <v>8</v>
      </c>
      <c r="M178" s="10" t="s">
        <v>9</v>
      </c>
      <c r="N178" s="10"/>
      <c r="O178" s="11" t="s">
        <v>10</v>
      </c>
      <c r="P178" s="11"/>
      <c r="Q178" s="11"/>
      <c r="R178" s="11"/>
      <c r="S178" s="12" t="s">
        <v>11</v>
      </c>
      <c r="T178" s="12"/>
    </row>
    <row r="179" spans="1:20" ht="15">
      <c r="A179" s="8"/>
      <c r="B179" s="8"/>
      <c r="C179" s="6"/>
      <c r="D179" s="6"/>
      <c r="E179" s="9"/>
      <c r="F179" s="14" t="s">
        <v>12</v>
      </c>
      <c r="G179" s="15" t="s">
        <v>13</v>
      </c>
      <c r="H179" s="14" t="s">
        <v>12</v>
      </c>
      <c r="I179" s="16" t="s">
        <v>13</v>
      </c>
      <c r="J179" s="17" t="s">
        <v>8</v>
      </c>
      <c r="K179" s="18" t="s">
        <v>13</v>
      </c>
      <c r="L179" s="9"/>
      <c r="M179" s="14" t="s">
        <v>12</v>
      </c>
      <c r="N179" s="15" t="s">
        <v>13</v>
      </c>
      <c r="O179" s="5" t="s">
        <v>12</v>
      </c>
      <c r="P179" s="5"/>
      <c r="Q179" s="5"/>
      <c r="R179" s="16" t="s">
        <v>13</v>
      </c>
      <c r="S179" s="17" t="s">
        <v>8</v>
      </c>
      <c r="T179" s="18" t="s">
        <v>13</v>
      </c>
    </row>
    <row r="180" spans="1:20" ht="15.75">
      <c r="A180" s="8"/>
      <c r="B180" s="8"/>
      <c r="C180" s="6"/>
      <c r="D180" s="6"/>
      <c r="E180" s="9"/>
      <c r="F180" s="14"/>
      <c r="G180" s="15"/>
      <c r="H180" s="14"/>
      <c r="I180" s="16"/>
      <c r="J180" s="17"/>
      <c r="K180" s="18"/>
      <c r="L180" s="9"/>
      <c r="M180" s="14"/>
      <c r="N180" s="15"/>
      <c r="O180" s="23" t="s">
        <v>14</v>
      </c>
      <c r="P180" s="24" t="s">
        <v>15</v>
      </c>
      <c r="Q180" s="24" t="s">
        <v>16</v>
      </c>
      <c r="R180" s="16"/>
      <c r="S180" s="17"/>
      <c r="T180" s="18"/>
    </row>
    <row r="181" spans="1:20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2" s="35" customFormat="1" ht="14.25" customHeight="1">
      <c r="A182" s="26">
        <v>41640</v>
      </c>
      <c r="B182" s="26">
        <v>41820</v>
      </c>
      <c r="C182" s="26" t="s">
        <v>17</v>
      </c>
      <c r="D182" s="27" t="s">
        <v>18</v>
      </c>
      <c r="E182" s="28">
        <v>40</v>
      </c>
      <c r="F182" s="29">
        <v>6</v>
      </c>
      <c r="G182" s="72">
        <v>15</v>
      </c>
      <c r="H182" s="29">
        <v>34</v>
      </c>
      <c r="I182" s="73">
        <v>85</v>
      </c>
      <c r="J182" s="32">
        <v>0</v>
      </c>
      <c r="K182" s="74">
        <f aca="true" t="shared" si="37" ref="K182:K203">IF(J182&gt;0,(J182*100/(E182)),0)</f>
        <v>0</v>
      </c>
      <c r="L182" s="28">
        <v>12</v>
      </c>
      <c r="M182" s="29">
        <v>8</v>
      </c>
      <c r="N182" s="72">
        <f aca="true" t="shared" si="38" ref="N182:N203">IF(M182&gt;0,(M182*100/(L182-S182)),0)</f>
        <v>66.6666666666667</v>
      </c>
      <c r="O182" s="29">
        <v>1</v>
      </c>
      <c r="P182" s="29">
        <v>3</v>
      </c>
      <c r="Q182" s="29">
        <v>4</v>
      </c>
      <c r="R182" s="73">
        <f aca="true" t="shared" si="39" ref="R182:R203">IF(Q182&gt;0,(Q182*100/(L182-S182)),0)</f>
        <v>33.3333333333333</v>
      </c>
      <c r="S182" s="34">
        <v>0</v>
      </c>
      <c r="T182" s="74">
        <f aca="true" t="shared" si="40" ref="T182:T203">IF(S182&gt;0,(S182*100/(L182)),0)</f>
        <v>0</v>
      </c>
      <c r="V182" s="36"/>
    </row>
    <row r="183" spans="1:22" ht="14.25" customHeight="1">
      <c r="A183" s="26"/>
      <c r="B183" s="26"/>
      <c r="C183" s="26"/>
      <c r="D183" s="27"/>
      <c r="E183" s="37">
        <v>0</v>
      </c>
      <c r="F183" s="38">
        <v>0</v>
      </c>
      <c r="G183" s="75">
        <f aca="true" t="shared" si="41" ref="G183:G203">IF(F183&gt;0,(F183*100/(E183-J183)),0)</f>
        <v>0</v>
      </c>
      <c r="H183" s="38">
        <v>0</v>
      </c>
      <c r="I183" s="76">
        <f aca="true" t="shared" si="42" ref="I183:I203">IF(H183&gt;0,(H183*100/(E183-J183)),0)</f>
        <v>0</v>
      </c>
      <c r="J183" s="41">
        <v>0</v>
      </c>
      <c r="K183" s="77">
        <f t="shared" si="37"/>
        <v>0</v>
      </c>
      <c r="L183" s="37">
        <v>0</v>
      </c>
      <c r="M183" s="38">
        <v>0</v>
      </c>
      <c r="N183" s="75">
        <f t="shared" si="38"/>
        <v>0</v>
      </c>
      <c r="O183" s="38">
        <v>0</v>
      </c>
      <c r="P183" s="38">
        <v>0</v>
      </c>
      <c r="Q183" s="38">
        <v>0</v>
      </c>
      <c r="R183" s="76">
        <f t="shared" si="39"/>
        <v>0</v>
      </c>
      <c r="S183" s="25">
        <v>0</v>
      </c>
      <c r="T183" s="77">
        <f t="shared" si="40"/>
        <v>0</v>
      </c>
      <c r="V183" s="36"/>
    </row>
    <row r="184" spans="1:22" ht="14.25" customHeight="1">
      <c r="A184" s="26"/>
      <c r="B184" s="26"/>
      <c r="C184" s="26"/>
      <c r="D184" s="27"/>
      <c r="E184" s="37">
        <v>0</v>
      </c>
      <c r="F184" s="38">
        <v>0</v>
      </c>
      <c r="G184" s="75">
        <f t="shared" si="41"/>
        <v>0</v>
      </c>
      <c r="H184" s="38">
        <v>0</v>
      </c>
      <c r="I184" s="76">
        <f t="shared" si="42"/>
        <v>0</v>
      </c>
      <c r="J184" s="41">
        <v>0</v>
      </c>
      <c r="K184" s="77">
        <f t="shared" si="37"/>
        <v>0</v>
      </c>
      <c r="L184" s="37">
        <v>0</v>
      </c>
      <c r="M184" s="38">
        <v>0</v>
      </c>
      <c r="N184" s="75">
        <f t="shared" si="38"/>
        <v>0</v>
      </c>
      <c r="O184" s="38">
        <v>0</v>
      </c>
      <c r="P184" s="38">
        <v>0</v>
      </c>
      <c r="Q184" s="38">
        <v>0</v>
      </c>
      <c r="R184" s="76">
        <f t="shared" si="39"/>
        <v>0</v>
      </c>
      <c r="S184" s="25">
        <v>0</v>
      </c>
      <c r="T184" s="77">
        <f t="shared" si="40"/>
        <v>0</v>
      </c>
      <c r="V184" s="36"/>
    </row>
    <row r="185" spans="1:24" ht="15">
      <c r="A185" s="45"/>
      <c r="B185" s="45"/>
      <c r="C185" s="45"/>
      <c r="D185" s="46"/>
      <c r="E185" s="37">
        <v>0</v>
      </c>
      <c r="F185" s="38">
        <v>0</v>
      </c>
      <c r="G185" s="75">
        <f t="shared" si="41"/>
        <v>0</v>
      </c>
      <c r="H185" s="38">
        <v>0</v>
      </c>
      <c r="I185" s="76">
        <f t="shared" si="42"/>
        <v>0</v>
      </c>
      <c r="J185" s="41">
        <v>0</v>
      </c>
      <c r="K185" s="77">
        <f t="shared" si="37"/>
        <v>0</v>
      </c>
      <c r="L185" s="37">
        <v>0</v>
      </c>
      <c r="M185" s="38">
        <v>0</v>
      </c>
      <c r="N185" s="75">
        <f t="shared" si="38"/>
        <v>0</v>
      </c>
      <c r="O185" s="38">
        <v>0</v>
      </c>
      <c r="P185" s="38">
        <v>0</v>
      </c>
      <c r="Q185" s="38">
        <v>0</v>
      </c>
      <c r="R185" s="76">
        <f t="shared" si="39"/>
        <v>0</v>
      </c>
      <c r="S185" s="25">
        <v>0</v>
      </c>
      <c r="T185" s="77">
        <f t="shared" si="40"/>
        <v>0</v>
      </c>
      <c r="U185" s="43"/>
      <c r="V185" s="44"/>
      <c r="W185" s="43"/>
      <c r="X185" s="43"/>
    </row>
    <row r="186" spans="1:24" ht="15">
      <c r="A186" s="45"/>
      <c r="B186" s="45"/>
      <c r="C186" s="45"/>
      <c r="D186" s="46"/>
      <c r="E186" s="37">
        <v>0</v>
      </c>
      <c r="F186" s="38">
        <v>0</v>
      </c>
      <c r="G186" s="75">
        <f t="shared" si="41"/>
        <v>0</v>
      </c>
      <c r="H186" s="38">
        <v>0</v>
      </c>
      <c r="I186" s="76">
        <f t="shared" si="42"/>
        <v>0</v>
      </c>
      <c r="J186" s="41">
        <v>0</v>
      </c>
      <c r="K186" s="77">
        <f t="shared" si="37"/>
        <v>0</v>
      </c>
      <c r="L186" s="37">
        <v>0</v>
      </c>
      <c r="M186" s="38">
        <v>0</v>
      </c>
      <c r="N186" s="75">
        <f t="shared" si="38"/>
        <v>0</v>
      </c>
      <c r="O186" s="38">
        <v>0</v>
      </c>
      <c r="P186" s="38">
        <v>0</v>
      </c>
      <c r="Q186" s="38">
        <v>0</v>
      </c>
      <c r="R186" s="76">
        <f t="shared" si="39"/>
        <v>0</v>
      </c>
      <c r="S186" s="25">
        <v>0</v>
      </c>
      <c r="T186" s="77">
        <f t="shared" si="40"/>
        <v>0</v>
      </c>
      <c r="U186" s="43"/>
      <c r="V186" s="44"/>
      <c r="W186" s="43"/>
      <c r="X186" s="43"/>
    </row>
    <row r="187" spans="1:24" ht="15">
      <c r="A187" s="45"/>
      <c r="B187" s="45"/>
      <c r="C187" s="45"/>
      <c r="D187" s="46"/>
      <c r="E187" s="37">
        <v>0</v>
      </c>
      <c r="F187" s="38">
        <v>0</v>
      </c>
      <c r="G187" s="75">
        <f t="shared" si="41"/>
        <v>0</v>
      </c>
      <c r="H187" s="38">
        <v>0</v>
      </c>
      <c r="I187" s="76">
        <f t="shared" si="42"/>
        <v>0</v>
      </c>
      <c r="J187" s="41">
        <v>0</v>
      </c>
      <c r="K187" s="77">
        <f t="shared" si="37"/>
        <v>0</v>
      </c>
      <c r="L187" s="37">
        <v>0</v>
      </c>
      <c r="M187" s="38">
        <v>0</v>
      </c>
      <c r="N187" s="75">
        <f t="shared" si="38"/>
        <v>0</v>
      </c>
      <c r="O187" s="38">
        <v>0</v>
      </c>
      <c r="P187" s="38">
        <v>0</v>
      </c>
      <c r="Q187" s="38">
        <v>0</v>
      </c>
      <c r="R187" s="76">
        <f t="shared" si="39"/>
        <v>0</v>
      </c>
      <c r="S187" s="25">
        <v>0</v>
      </c>
      <c r="T187" s="77">
        <f t="shared" si="40"/>
        <v>0</v>
      </c>
      <c r="U187" s="43"/>
      <c r="V187" s="44"/>
      <c r="W187" s="43"/>
      <c r="X187" s="43"/>
    </row>
    <row r="188" spans="1:24" ht="15">
      <c r="A188" s="45"/>
      <c r="B188" s="45"/>
      <c r="C188" s="45"/>
      <c r="D188" s="46"/>
      <c r="E188" s="37">
        <v>0</v>
      </c>
      <c r="F188" s="38">
        <v>0</v>
      </c>
      <c r="G188" s="75">
        <f t="shared" si="41"/>
        <v>0</v>
      </c>
      <c r="H188" s="38">
        <v>0</v>
      </c>
      <c r="I188" s="76">
        <f t="shared" si="42"/>
        <v>0</v>
      </c>
      <c r="J188" s="41">
        <v>0</v>
      </c>
      <c r="K188" s="77">
        <f t="shared" si="37"/>
        <v>0</v>
      </c>
      <c r="L188" s="37">
        <v>0</v>
      </c>
      <c r="M188" s="38">
        <v>0</v>
      </c>
      <c r="N188" s="75">
        <f t="shared" si="38"/>
        <v>0</v>
      </c>
      <c r="O188" s="38">
        <v>0</v>
      </c>
      <c r="P188" s="38">
        <v>0</v>
      </c>
      <c r="Q188" s="38">
        <v>0</v>
      </c>
      <c r="R188" s="76">
        <f t="shared" si="39"/>
        <v>0</v>
      </c>
      <c r="S188" s="25">
        <v>0</v>
      </c>
      <c r="T188" s="77">
        <f t="shared" si="40"/>
        <v>0</v>
      </c>
      <c r="U188" s="43"/>
      <c r="V188" s="44"/>
      <c r="W188" s="43"/>
      <c r="X188" s="43"/>
    </row>
    <row r="189" spans="1:24" ht="15">
      <c r="A189" s="45"/>
      <c r="B189" s="45"/>
      <c r="C189" s="45"/>
      <c r="D189" s="46"/>
      <c r="E189" s="37">
        <v>0</v>
      </c>
      <c r="F189" s="38">
        <v>0</v>
      </c>
      <c r="G189" s="75">
        <f t="shared" si="41"/>
        <v>0</v>
      </c>
      <c r="H189" s="38">
        <v>0</v>
      </c>
      <c r="I189" s="76">
        <f t="shared" si="42"/>
        <v>0</v>
      </c>
      <c r="J189" s="41">
        <v>0</v>
      </c>
      <c r="K189" s="77">
        <f t="shared" si="37"/>
        <v>0</v>
      </c>
      <c r="L189" s="37">
        <v>0</v>
      </c>
      <c r="M189" s="38">
        <v>0</v>
      </c>
      <c r="N189" s="75">
        <f t="shared" si="38"/>
        <v>0</v>
      </c>
      <c r="O189" s="38">
        <v>0</v>
      </c>
      <c r="P189" s="38">
        <v>0</v>
      </c>
      <c r="Q189" s="38">
        <v>0</v>
      </c>
      <c r="R189" s="76">
        <f t="shared" si="39"/>
        <v>0</v>
      </c>
      <c r="S189" s="25">
        <v>0</v>
      </c>
      <c r="T189" s="77">
        <f t="shared" si="40"/>
        <v>0</v>
      </c>
      <c r="U189" s="43"/>
      <c r="V189" s="44"/>
      <c r="W189" s="43"/>
      <c r="X189" s="43"/>
    </row>
    <row r="190" spans="1:24" ht="15">
      <c r="A190" s="45"/>
      <c r="B190" s="45"/>
      <c r="C190" s="45"/>
      <c r="D190" s="46"/>
      <c r="E190" s="37">
        <v>0</v>
      </c>
      <c r="F190" s="38">
        <v>0</v>
      </c>
      <c r="G190" s="75">
        <f t="shared" si="41"/>
        <v>0</v>
      </c>
      <c r="H190" s="38">
        <v>0</v>
      </c>
      <c r="I190" s="76">
        <f t="shared" si="42"/>
        <v>0</v>
      </c>
      <c r="J190" s="41">
        <v>0</v>
      </c>
      <c r="K190" s="77">
        <f t="shared" si="37"/>
        <v>0</v>
      </c>
      <c r="L190" s="37">
        <v>0</v>
      </c>
      <c r="M190" s="38">
        <v>0</v>
      </c>
      <c r="N190" s="75">
        <f t="shared" si="38"/>
        <v>0</v>
      </c>
      <c r="O190" s="38">
        <v>0</v>
      </c>
      <c r="P190" s="38">
        <v>0</v>
      </c>
      <c r="Q190" s="38">
        <v>0</v>
      </c>
      <c r="R190" s="76">
        <f t="shared" si="39"/>
        <v>0</v>
      </c>
      <c r="S190" s="25">
        <v>0</v>
      </c>
      <c r="T190" s="77">
        <f t="shared" si="40"/>
        <v>0</v>
      </c>
      <c r="U190" s="43"/>
      <c r="V190" s="44"/>
      <c r="W190" s="43"/>
      <c r="X190" s="43"/>
    </row>
    <row r="191" spans="1:24" ht="15">
      <c r="A191" s="45"/>
      <c r="B191" s="45"/>
      <c r="C191" s="45"/>
      <c r="D191" s="46"/>
      <c r="E191" s="37">
        <v>0</v>
      </c>
      <c r="F191" s="38">
        <v>0</v>
      </c>
      <c r="G191" s="75">
        <f t="shared" si="41"/>
        <v>0</v>
      </c>
      <c r="H191" s="38">
        <v>0</v>
      </c>
      <c r="I191" s="76">
        <f t="shared" si="42"/>
        <v>0</v>
      </c>
      <c r="J191" s="41">
        <v>0</v>
      </c>
      <c r="K191" s="77">
        <f t="shared" si="37"/>
        <v>0</v>
      </c>
      <c r="L191" s="37">
        <v>0</v>
      </c>
      <c r="M191" s="38">
        <v>0</v>
      </c>
      <c r="N191" s="75">
        <f t="shared" si="38"/>
        <v>0</v>
      </c>
      <c r="O191" s="38">
        <v>0</v>
      </c>
      <c r="P191" s="38">
        <v>0</v>
      </c>
      <c r="Q191" s="38">
        <v>0</v>
      </c>
      <c r="R191" s="76">
        <f t="shared" si="39"/>
        <v>0</v>
      </c>
      <c r="S191" s="25">
        <v>0</v>
      </c>
      <c r="T191" s="77">
        <f t="shared" si="40"/>
        <v>0</v>
      </c>
      <c r="U191" s="43"/>
      <c r="V191" s="44"/>
      <c r="W191" s="43"/>
      <c r="X191" s="43"/>
    </row>
    <row r="192" spans="1:24" ht="15">
      <c r="A192" s="45"/>
      <c r="B192" s="45"/>
      <c r="C192" s="45"/>
      <c r="D192" s="46"/>
      <c r="E192" s="37">
        <v>0</v>
      </c>
      <c r="F192" s="38">
        <v>0</v>
      </c>
      <c r="G192" s="75">
        <f t="shared" si="41"/>
        <v>0</v>
      </c>
      <c r="H192" s="38">
        <v>0</v>
      </c>
      <c r="I192" s="76">
        <f t="shared" si="42"/>
        <v>0</v>
      </c>
      <c r="J192" s="41">
        <v>0</v>
      </c>
      <c r="K192" s="77">
        <f t="shared" si="37"/>
        <v>0</v>
      </c>
      <c r="L192" s="37">
        <v>0</v>
      </c>
      <c r="M192" s="38">
        <v>0</v>
      </c>
      <c r="N192" s="75">
        <f t="shared" si="38"/>
        <v>0</v>
      </c>
      <c r="O192" s="38">
        <v>0</v>
      </c>
      <c r="P192" s="38">
        <v>0</v>
      </c>
      <c r="Q192" s="38">
        <v>0</v>
      </c>
      <c r="R192" s="76">
        <f t="shared" si="39"/>
        <v>0</v>
      </c>
      <c r="S192" s="25">
        <v>0</v>
      </c>
      <c r="T192" s="77">
        <f t="shared" si="40"/>
        <v>0</v>
      </c>
      <c r="U192" s="43"/>
      <c r="V192" s="44"/>
      <c r="W192" s="43"/>
      <c r="X192" s="43"/>
    </row>
    <row r="193" spans="1:24" ht="15">
      <c r="A193" s="45"/>
      <c r="B193" s="45"/>
      <c r="C193" s="45"/>
      <c r="D193" s="46"/>
      <c r="E193" s="37">
        <v>0</v>
      </c>
      <c r="F193" s="38">
        <v>0</v>
      </c>
      <c r="G193" s="75">
        <f t="shared" si="41"/>
        <v>0</v>
      </c>
      <c r="H193" s="38">
        <v>0</v>
      </c>
      <c r="I193" s="76">
        <f t="shared" si="42"/>
        <v>0</v>
      </c>
      <c r="J193" s="41">
        <v>0</v>
      </c>
      <c r="K193" s="77">
        <f t="shared" si="37"/>
        <v>0</v>
      </c>
      <c r="L193" s="37">
        <v>0</v>
      </c>
      <c r="M193" s="38">
        <v>0</v>
      </c>
      <c r="N193" s="75">
        <f t="shared" si="38"/>
        <v>0</v>
      </c>
      <c r="O193" s="38">
        <v>0</v>
      </c>
      <c r="P193" s="38">
        <v>0</v>
      </c>
      <c r="Q193" s="38">
        <v>0</v>
      </c>
      <c r="R193" s="76">
        <f t="shared" si="39"/>
        <v>0</v>
      </c>
      <c r="S193" s="25">
        <v>0</v>
      </c>
      <c r="T193" s="77">
        <f t="shared" si="40"/>
        <v>0</v>
      </c>
      <c r="U193" s="43"/>
      <c r="V193" s="44"/>
      <c r="W193" s="43"/>
      <c r="X193" s="43"/>
    </row>
    <row r="194" spans="1:24" ht="15">
      <c r="A194" s="45"/>
      <c r="B194" s="45"/>
      <c r="C194" s="45"/>
      <c r="D194" s="46"/>
      <c r="E194" s="37">
        <v>0</v>
      </c>
      <c r="F194" s="38">
        <v>0</v>
      </c>
      <c r="G194" s="75">
        <f t="shared" si="41"/>
        <v>0</v>
      </c>
      <c r="H194" s="38">
        <v>0</v>
      </c>
      <c r="I194" s="76">
        <f t="shared" si="42"/>
        <v>0</v>
      </c>
      <c r="J194" s="41">
        <v>0</v>
      </c>
      <c r="K194" s="77">
        <f t="shared" si="37"/>
        <v>0</v>
      </c>
      <c r="L194" s="37">
        <v>0</v>
      </c>
      <c r="M194" s="38">
        <v>0</v>
      </c>
      <c r="N194" s="75">
        <f t="shared" si="38"/>
        <v>0</v>
      </c>
      <c r="O194" s="38">
        <v>0</v>
      </c>
      <c r="P194" s="38">
        <v>0</v>
      </c>
      <c r="Q194" s="38">
        <v>0</v>
      </c>
      <c r="R194" s="76">
        <f t="shared" si="39"/>
        <v>0</v>
      </c>
      <c r="S194" s="25">
        <v>0</v>
      </c>
      <c r="T194" s="77">
        <f t="shared" si="40"/>
        <v>0</v>
      </c>
      <c r="U194" s="43"/>
      <c r="V194" s="44"/>
      <c r="W194" s="43"/>
      <c r="X194" s="43"/>
    </row>
    <row r="195" spans="1:24" ht="15">
      <c r="A195" s="45"/>
      <c r="B195" s="45"/>
      <c r="C195" s="45"/>
      <c r="D195" s="46"/>
      <c r="E195" s="37">
        <v>0</v>
      </c>
      <c r="F195" s="38">
        <v>0</v>
      </c>
      <c r="G195" s="75">
        <f t="shared" si="41"/>
        <v>0</v>
      </c>
      <c r="H195" s="38">
        <v>0</v>
      </c>
      <c r="I195" s="76">
        <f t="shared" si="42"/>
        <v>0</v>
      </c>
      <c r="J195" s="41">
        <v>0</v>
      </c>
      <c r="K195" s="77">
        <f t="shared" si="37"/>
        <v>0</v>
      </c>
      <c r="L195" s="37">
        <v>0</v>
      </c>
      <c r="M195" s="38">
        <v>0</v>
      </c>
      <c r="N195" s="75">
        <f t="shared" si="38"/>
        <v>0</v>
      </c>
      <c r="O195" s="38">
        <v>0</v>
      </c>
      <c r="P195" s="38">
        <v>0</v>
      </c>
      <c r="Q195" s="38">
        <v>0</v>
      </c>
      <c r="R195" s="76">
        <f t="shared" si="39"/>
        <v>0</v>
      </c>
      <c r="S195" s="25">
        <v>0</v>
      </c>
      <c r="T195" s="77">
        <f t="shared" si="40"/>
        <v>0</v>
      </c>
      <c r="U195" s="43"/>
      <c r="V195" s="44"/>
      <c r="W195" s="43"/>
      <c r="X195" s="43"/>
    </row>
    <row r="196" spans="1:24" ht="15">
      <c r="A196" s="45"/>
      <c r="B196" s="45"/>
      <c r="C196" s="45"/>
      <c r="D196" s="46"/>
      <c r="E196" s="37">
        <v>0</v>
      </c>
      <c r="F196" s="38">
        <v>0</v>
      </c>
      <c r="G196" s="75">
        <f t="shared" si="41"/>
        <v>0</v>
      </c>
      <c r="H196" s="38">
        <v>0</v>
      </c>
      <c r="I196" s="76">
        <f t="shared" si="42"/>
        <v>0</v>
      </c>
      <c r="J196" s="41">
        <v>0</v>
      </c>
      <c r="K196" s="77">
        <f t="shared" si="37"/>
        <v>0</v>
      </c>
      <c r="L196" s="37">
        <v>0</v>
      </c>
      <c r="M196" s="38">
        <v>0</v>
      </c>
      <c r="N196" s="75">
        <f t="shared" si="38"/>
        <v>0</v>
      </c>
      <c r="O196" s="38">
        <v>0</v>
      </c>
      <c r="P196" s="38">
        <v>0</v>
      </c>
      <c r="Q196" s="38">
        <v>0</v>
      </c>
      <c r="R196" s="76">
        <f t="shared" si="39"/>
        <v>0</v>
      </c>
      <c r="S196" s="25">
        <v>0</v>
      </c>
      <c r="T196" s="77">
        <f t="shared" si="40"/>
        <v>0</v>
      </c>
      <c r="U196" s="43"/>
      <c r="V196" s="44"/>
      <c r="W196" s="43"/>
      <c r="X196" s="43"/>
    </row>
    <row r="197" spans="1:24" ht="15">
      <c r="A197" s="45"/>
      <c r="B197" s="45"/>
      <c r="C197" s="45"/>
      <c r="D197" s="46"/>
      <c r="E197" s="37">
        <v>0</v>
      </c>
      <c r="F197" s="38">
        <v>0</v>
      </c>
      <c r="G197" s="75">
        <f t="shared" si="41"/>
        <v>0</v>
      </c>
      <c r="H197" s="38">
        <v>0</v>
      </c>
      <c r="I197" s="76">
        <f t="shared" si="42"/>
        <v>0</v>
      </c>
      <c r="J197" s="41">
        <v>0</v>
      </c>
      <c r="K197" s="77">
        <f t="shared" si="37"/>
        <v>0</v>
      </c>
      <c r="L197" s="37">
        <v>0</v>
      </c>
      <c r="M197" s="38">
        <v>0</v>
      </c>
      <c r="N197" s="75">
        <f t="shared" si="38"/>
        <v>0</v>
      </c>
      <c r="O197" s="38">
        <v>0</v>
      </c>
      <c r="P197" s="38">
        <v>0</v>
      </c>
      <c r="Q197" s="38">
        <v>0</v>
      </c>
      <c r="R197" s="76">
        <f t="shared" si="39"/>
        <v>0</v>
      </c>
      <c r="S197" s="25">
        <v>0</v>
      </c>
      <c r="T197" s="77">
        <f t="shared" si="40"/>
        <v>0</v>
      </c>
      <c r="U197" s="43"/>
      <c r="V197" s="44"/>
      <c r="W197" s="43"/>
      <c r="X197" s="43"/>
    </row>
    <row r="198" spans="1:24" ht="15">
      <c r="A198" s="45"/>
      <c r="B198" s="45"/>
      <c r="C198" s="45"/>
      <c r="D198" s="46"/>
      <c r="E198" s="37">
        <v>0</v>
      </c>
      <c r="F198" s="38">
        <v>0</v>
      </c>
      <c r="G198" s="75">
        <f t="shared" si="41"/>
        <v>0</v>
      </c>
      <c r="H198" s="38">
        <v>0</v>
      </c>
      <c r="I198" s="76">
        <f t="shared" si="42"/>
        <v>0</v>
      </c>
      <c r="J198" s="41">
        <v>0</v>
      </c>
      <c r="K198" s="77">
        <f t="shared" si="37"/>
        <v>0</v>
      </c>
      <c r="L198" s="37">
        <v>0</v>
      </c>
      <c r="M198" s="38">
        <v>0</v>
      </c>
      <c r="N198" s="75">
        <f t="shared" si="38"/>
        <v>0</v>
      </c>
      <c r="O198" s="38">
        <v>0</v>
      </c>
      <c r="P198" s="38">
        <v>0</v>
      </c>
      <c r="Q198" s="38">
        <v>0</v>
      </c>
      <c r="R198" s="76">
        <f t="shared" si="39"/>
        <v>0</v>
      </c>
      <c r="S198" s="25">
        <v>0</v>
      </c>
      <c r="T198" s="77">
        <f t="shared" si="40"/>
        <v>0</v>
      </c>
      <c r="U198" s="43"/>
      <c r="V198" s="44"/>
      <c r="W198" s="43"/>
      <c r="X198" s="43"/>
    </row>
    <row r="199" spans="1:24" ht="15">
      <c r="A199" s="45"/>
      <c r="B199" s="45"/>
      <c r="C199" s="45"/>
      <c r="D199" s="46"/>
      <c r="E199" s="37">
        <v>0</v>
      </c>
      <c r="F199" s="38">
        <v>0</v>
      </c>
      <c r="G199" s="75">
        <f t="shared" si="41"/>
        <v>0</v>
      </c>
      <c r="H199" s="38">
        <v>0</v>
      </c>
      <c r="I199" s="76">
        <f t="shared" si="42"/>
        <v>0</v>
      </c>
      <c r="J199" s="41">
        <v>0</v>
      </c>
      <c r="K199" s="77">
        <f t="shared" si="37"/>
        <v>0</v>
      </c>
      <c r="L199" s="37">
        <v>0</v>
      </c>
      <c r="M199" s="38">
        <v>0</v>
      </c>
      <c r="N199" s="75">
        <f t="shared" si="38"/>
        <v>0</v>
      </c>
      <c r="O199" s="38">
        <v>0</v>
      </c>
      <c r="P199" s="38">
        <v>0</v>
      </c>
      <c r="Q199" s="38">
        <v>0</v>
      </c>
      <c r="R199" s="76">
        <f t="shared" si="39"/>
        <v>0</v>
      </c>
      <c r="S199" s="25">
        <v>0</v>
      </c>
      <c r="T199" s="77">
        <f t="shared" si="40"/>
        <v>0</v>
      </c>
      <c r="U199" s="43"/>
      <c r="V199" s="44"/>
      <c r="W199" s="43"/>
      <c r="X199" s="43"/>
    </row>
    <row r="200" spans="1:24" ht="15">
      <c r="A200" s="47"/>
      <c r="B200" s="45"/>
      <c r="C200" s="45"/>
      <c r="D200" s="46"/>
      <c r="E200" s="37">
        <v>0</v>
      </c>
      <c r="F200" s="38">
        <v>0</v>
      </c>
      <c r="G200" s="75">
        <f t="shared" si="41"/>
        <v>0</v>
      </c>
      <c r="H200" s="38">
        <v>0</v>
      </c>
      <c r="I200" s="76">
        <f t="shared" si="42"/>
        <v>0</v>
      </c>
      <c r="J200" s="41">
        <v>0</v>
      </c>
      <c r="K200" s="77">
        <f t="shared" si="37"/>
        <v>0</v>
      </c>
      <c r="L200" s="37">
        <v>0</v>
      </c>
      <c r="M200" s="38">
        <v>0</v>
      </c>
      <c r="N200" s="75">
        <f t="shared" si="38"/>
        <v>0</v>
      </c>
      <c r="O200" s="38">
        <v>0</v>
      </c>
      <c r="P200" s="38">
        <v>0</v>
      </c>
      <c r="Q200" s="38">
        <v>0</v>
      </c>
      <c r="R200" s="76">
        <f t="shared" si="39"/>
        <v>0</v>
      </c>
      <c r="S200" s="25">
        <v>0</v>
      </c>
      <c r="T200" s="77">
        <f t="shared" si="40"/>
        <v>0</v>
      </c>
      <c r="U200" s="43"/>
      <c r="V200" s="44"/>
      <c r="W200" s="43"/>
      <c r="X200" s="43"/>
    </row>
    <row r="201" spans="1:24" ht="15">
      <c r="A201" s="47"/>
      <c r="B201" s="45"/>
      <c r="C201" s="45"/>
      <c r="D201" s="46"/>
      <c r="E201" s="37">
        <v>0</v>
      </c>
      <c r="F201" s="38">
        <v>0</v>
      </c>
      <c r="G201" s="75">
        <f t="shared" si="41"/>
        <v>0</v>
      </c>
      <c r="H201" s="38">
        <v>0</v>
      </c>
      <c r="I201" s="76">
        <f t="shared" si="42"/>
        <v>0</v>
      </c>
      <c r="J201" s="41">
        <v>0</v>
      </c>
      <c r="K201" s="77">
        <f t="shared" si="37"/>
        <v>0</v>
      </c>
      <c r="L201" s="37">
        <v>0</v>
      </c>
      <c r="M201" s="38">
        <v>0</v>
      </c>
      <c r="N201" s="75">
        <f t="shared" si="38"/>
        <v>0</v>
      </c>
      <c r="O201" s="38">
        <v>0</v>
      </c>
      <c r="P201" s="38">
        <v>0</v>
      </c>
      <c r="Q201" s="38">
        <v>0</v>
      </c>
      <c r="R201" s="76">
        <f t="shared" si="39"/>
        <v>0</v>
      </c>
      <c r="S201" s="25">
        <v>0</v>
      </c>
      <c r="T201" s="77">
        <f t="shared" si="40"/>
        <v>0</v>
      </c>
      <c r="U201" s="43"/>
      <c r="V201" s="44"/>
      <c r="W201" s="43"/>
      <c r="X201" s="43"/>
    </row>
    <row r="202" spans="1:24" s="35" customFormat="1" ht="15">
      <c r="A202" s="47"/>
      <c r="B202" s="45"/>
      <c r="C202" s="45"/>
      <c r="D202" s="46"/>
      <c r="E202" s="37">
        <v>0</v>
      </c>
      <c r="F202" s="38">
        <v>0</v>
      </c>
      <c r="G202" s="75">
        <f t="shared" si="41"/>
        <v>0</v>
      </c>
      <c r="H202" s="38">
        <v>0</v>
      </c>
      <c r="I202" s="76">
        <f t="shared" si="42"/>
        <v>0</v>
      </c>
      <c r="J202" s="41">
        <v>0</v>
      </c>
      <c r="K202" s="77">
        <f t="shared" si="37"/>
        <v>0</v>
      </c>
      <c r="L202" s="37">
        <v>0</v>
      </c>
      <c r="M202" s="38">
        <v>0</v>
      </c>
      <c r="N202" s="75">
        <f t="shared" si="38"/>
        <v>0</v>
      </c>
      <c r="O202" s="38">
        <v>0</v>
      </c>
      <c r="P202" s="38">
        <v>0</v>
      </c>
      <c r="Q202" s="38">
        <v>0</v>
      </c>
      <c r="R202" s="76">
        <f t="shared" si="39"/>
        <v>0</v>
      </c>
      <c r="S202" s="25">
        <v>0</v>
      </c>
      <c r="T202" s="77">
        <f t="shared" si="40"/>
        <v>0</v>
      </c>
      <c r="U202" s="48"/>
      <c r="V202" s="49"/>
      <c r="W202" s="48"/>
      <c r="X202" s="48"/>
    </row>
    <row r="203" spans="1:24" s="35" customFormat="1" ht="15">
      <c r="A203" s="47"/>
      <c r="B203" s="45"/>
      <c r="C203" s="45"/>
      <c r="D203" s="46"/>
      <c r="E203" s="37">
        <v>0</v>
      </c>
      <c r="F203" s="38">
        <v>0</v>
      </c>
      <c r="G203" s="75">
        <f t="shared" si="41"/>
        <v>0</v>
      </c>
      <c r="H203" s="38">
        <v>0</v>
      </c>
      <c r="I203" s="76">
        <f t="shared" si="42"/>
        <v>0</v>
      </c>
      <c r="J203" s="41">
        <v>0</v>
      </c>
      <c r="K203" s="77">
        <f t="shared" si="37"/>
        <v>0</v>
      </c>
      <c r="L203" s="37">
        <v>0</v>
      </c>
      <c r="M203" s="38">
        <v>0</v>
      </c>
      <c r="N203" s="75">
        <f t="shared" si="38"/>
        <v>0</v>
      </c>
      <c r="O203" s="38">
        <v>0</v>
      </c>
      <c r="P203" s="38">
        <v>0</v>
      </c>
      <c r="Q203" s="38">
        <v>0</v>
      </c>
      <c r="R203" s="76">
        <f t="shared" si="39"/>
        <v>0</v>
      </c>
      <c r="S203" s="25">
        <v>0</v>
      </c>
      <c r="T203" s="77">
        <f t="shared" si="40"/>
        <v>0</v>
      </c>
      <c r="U203" s="48"/>
      <c r="V203" s="49"/>
      <c r="W203" s="48"/>
      <c r="X203" s="48"/>
    </row>
    <row r="204" spans="1:24" s="85" customFormat="1" ht="15">
      <c r="A204" s="78" t="s">
        <v>16</v>
      </c>
      <c r="B204" s="78"/>
      <c r="C204" s="78"/>
      <c r="D204" s="78"/>
      <c r="E204" s="79">
        <f>SUM(E182:E203)</f>
        <v>40</v>
      </c>
      <c r="F204" s="80">
        <f>SUM(F182:F203)</f>
        <v>6</v>
      </c>
      <c r="G204" s="81">
        <f>SUM(G182:G203)</f>
        <v>15</v>
      </c>
      <c r="H204" s="80">
        <f>SUM(H182:H203)</f>
        <v>34</v>
      </c>
      <c r="I204" s="81">
        <f>SUM(I182:I203)</f>
        <v>85</v>
      </c>
      <c r="J204" s="80">
        <f>SUM(J182:J203)</f>
        <v>0</v>
      </c>
      <c r="K204" s="82">
        <f>SUM(K182:K203)</f>
        <v>0</v>
      </c>
      <c r="L204" s="79">
        <f>SUM(L182:L203)</f>
        <v>12</v>
      </c>
      <c r="M204" s="80">
        <f>SUM(M182:M203)</f>
        <v>8</v>
      </c>
      <c r="N204" s="81">
        <f>SUM(N182:N203)</f>
        <v>66.6666666666667</v>
      </c>
      <c r="O204" s="80">
        <f>SUM(O182:O203)</f>
        <v>1</v>
      </c>
      <c r="P204" s="80">
        <f>SUM(P182:P203)</f>
        <v>3</v>
      </c>
      <c r="Q204" s="80">
        <f>SUM(Q182:Q203)</f>
        <v>4</v>
      </c>
      <c r="R204" s="81">
        <f>SUM(R182:R203)</f>
        <v>33.3333333333333</v>
      </c>
      <c r="S204" s="80">
        <f>SUM(S182:S203)</f>
        <v>0</v>
      </c>
      <c r="T204" s="82">
        <f>SUM(T182:T203)</f>
        <v>0</v>
      </c>
      <c r="U204" s="83"/>
      <c r="V204" s="84"/>
      <c r="W204" s="83"/>
      <c r="X204" s="83"/>
    </row>
    <row r="205" spans="1:22" s="92" customFormat="1" ht="15.75">
      <c r="A205" s="86" t="s">
        <v>22</v>
      </c>
      <c r="B205" s="86"/>
      <c r="C205" s="86"/>
      <c r="D205" s="86"/>
      <c r="E205" s="87">
        <f>SUM(E204)</f>
        <v>40</v>
      </c>
      <c r="F205" s="24">
        <f>F204</f>
        <v>6</v>
      </c>
      <c r="G205" s="88">
        <f>IF(F205&gt;0,(F205*100/(E205-J205)),0)</f>
        <v>15</v>
      </c>
      <c r="H205" s="24">
        <f>H204</f>
        <v>34</v>
      </c>
      <c r="I205" s="89">
        <f>IF(H205&gt;0,(H205*100/(E205-J205)),0)</f>
        <v>85</v>
      </c>
      <c r="J205" s="90">
        <f>J204</f>
        <v>0</v>
      </c>
      <c r="K205" s="91">
        <f>IF(J205&gt;0,(J205*100/E205),0)</f>
        <v>0</v>
      </c>
      <c r="L205" s="87">
        <f>L204</f>
        <v>12</v>
      </c>
      <c r="M205" s="24">
        <f>M204</f>
        <v>8</v>
      </c>
      <c r="N205" s="88">
        <f>IF(M205&gt;0,(M205*100/(L205-S205)),0)</f>
        <v>66.6666666666667</v>
      </c>
      <c r="O205" s="24">
        <f>O204</f>
        <v>1</v>
      </c>
      <c r="P205" s="24">
        <f>P204</f>
        <v>3</v>
      </c>
      <c r="Q205" s="24">
        <f>Q204</f>
        <v>4</v>
      </c>
      <c r="R205" s="89">
        <f>IF(Q205&gt;0,(Q205*100/(L205-S205)),0)</f>
        <v>33.3333333333333</v>
      </c>
      <c r="S205" s="90">
        <f>S204</f>
        <v>0</v>
      </c>
      <c r="T205" s="91">
        <f>IF(S205&gt;0,(S205*100/L205),0)</f>
        <v>0</v>
      </c>
      <c r="V205" s="93"/>
    </row>
    <row r="209" spans="1:22" s="2" customFormat="1" ht="18.75">
      <c r="A209" s="1" t="s">
        <v>0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V209" s="3"/>
    </row>
    <row r="210" spans="1:22" s="2" customFormat="1" ht="18.75">
      <c r="A210" s="1" t="s">
        <v>32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V210" s="3"/>
    </row>
    <row r="211" s="4" customFormat="1" ht="15.75"/>
    <row r="212" spans="1:20" ht="15">
      <c r="A212" s="5" t="s">
        <v>2</v>
      </c>
      <c r="B212" s="5"/>
      <c r="C212" s="6" t="s">
        <v>3</v>
      </c>
      <c r="D212" s="6"/>
      <c r="E212" s="7" t="s">
        <v>4</v>
      </c>
      <c r="F212" s="7"/>
      <c r="G212" s="7"/>
      <c r="H212" s="7"/>
      <c r="I212" s="7"/>
      <c r="J212" s="7"/>
      <c r="K212" s="7"/>
      <c r="L212" s="7" t="s">
        <v>5</v>
      </c>
      <c r="M212" s="7"/>
      <c r="N212" s="7"/>
      <c r="O212" s="7"/>
      <c r="P212" s="7"/>
      <c r="Q212" s="7"/>
      <c r="R212" s="7"/>
      <c r="S212" s="7"/>
      <c r="T212" s="7"/>
    </row>
    <row r="213" spans="1:20" ht="15">
      <c r="A213" s="8" t="s">
        <v>6</v>
      </c>
      <c r="B213" s="8" t="s">
        <v>7</v>
      </c>
      <c r="C213" s="6"/>
      <c r="D213" s="6"/>
      <c r="E213" s="9" t="s">
        <v>8</v>
      </c>
      <c r="F213" s="10" t="s">
        <v>9</v>
      </c>
      <c r="G213" s="10"/>
      <c r="H213" s="11" t="s">
        <v>10</v>
      </c>
      <c r="I213" s="11"/>
      <c r="J213" s="12" t="s">
        <v>11</v>
      </c>
      <c r="K213" s="12"/>
      <c r="L213" s="9" t="s">
        <v>8</v>
      </c>
      <c r="M213" s="10" t="s">
        <v>9</v>
      </c>
      <c r="N213" s="10"/>
      <c r="O213" s="11" t="s">
        <v>10</v>
      </c>
      <c r="P213" s="11"/>
      <c r="Q213" s="11"/>
      <c r="R213" s="11"/>
      <c r="S213" s="12" t="s">
        <v>11</v>
      </c>
      <c r="T213" s="12"/>
    </row>
    <row r="214" spans="1:20" ht="15">
      <c r="A214" s="8"/>
      <c r="B214" s="8"/>
      <c r="C214" s="6"/>
      <c r="D214" s="6"/>
      <c r="E214" s="9"/>
      <c r="F214" s="14" t="s">
        <v>12</v>
      </c>
      <c r="G214" s="15" t="s">
        <v>13</v>
      </c>
      <c r="H214" s="14" t="s">
        <v>12</v>
      </c>
      <c r="I214" s="16" t="s">
        <v>13</v>
      </c>
      <c r="J214" s="17" t="s">
        <v>8</v>
      </c>
      <c r="K214" s="18" t="s">
        <v>13</v>
      </c>
      <c r="L214" s="9"/>
      <c r="M214" s="14" t="s">
        <v>12</v>
      </c>
      <c r="N214" s="15" t="s">
        <v>13</v>
      </c>
      <c r="O214" s="5" t="s">
        <v>12</v>
      </c>
      <c r="P214" s="5"/>
      <c r="Q214" s="5"/>
      <c r="R214" s="16" t="s">
        <v>13</v>
      </c>
      <c r="S214" s="17" t="s">
        <v>8</v>
      </c>
      <c r="T214" s="18" t="s">
        <v>13</v>
      </c>
    </row>
    <row r="215" spans="1:20" ht="15.75">
      <c r="A215" s="8"/>
      <c r="B215" s="8"/>
      <c r="C215" s="6"/>
      <c r="D215" s="6"/>
      <c r="E215" s="9"/>
      <c r="F215" s="14"/>
      <c r="G215" s="15"/>
      <c r="H215" s="14"/>
      <c r="I215" s="16"/>
      <c r="J215" s="17"/>
      <c r="K215" s="18"/>
      <c r="L215" s="9"/>
      <c r="M215" s="14"/>
      <c r="N215" s="15"/>
      <c r="O215" s="23" t="s">
        <v>14</v>
      </c>
      <c r="P215" s="24" t="s">
        <v>15</v>
      </c>
      <c r="Q215" s="24" t="s">
        <v>16</v>
      </c>
      <c r="R215" s="16"/>
      <c r="S215" s="17"/>
      <c r="T215" s="18"/>
    </row>
    <row r="216" spans="1:20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2" s="35" customFormat="1" ht="14.25" customHeight="1">
      <c r="A217" s="26">
        <v>41640</v>
      </c>
      <c r="B217" s="26">
        <v>41820</v>
      </c>
      <c r="C217" s="26" t="s">
        <v>17</v>
      </c>
      <c r="D217" s="27" t="s">
        <v>24</v>
      </c>
      <c r="E217" s="28">
        <v>37</v>
      </c>
      <c r="F217" s="29">
        <v>23</v>
      </c>
      <c r="G217" s="72">
        <v>63.89</v>
      </c>
      <c r="H217" s="29">
        <v>13</v>
      </c>
      <c r="I217" s="73">
        <v>36.11</v>
      </c>
      <c r="J217" s="32">
        <v>1</v>
      </c>
      <c r="K217" s="74">
        <f aca="true" t="shared" si="43" ref="K217:K227">IF(J217&gt;0,(J217*100/(E217)),0)</f>
        <v>2.7027027027027</v>
      </c>
      <c r="L217" s="28">
        <v>44</v>
      </c>
      <c r="M217" s="29">
        <v>19</v>
      </c>
      <c r="N217" s="72">
        <f aca="true" t="shared" si="44" ref="N217:N218">IF(M217&gt;0,(M217*100/(L217-S217)),0)</f>
        <v>43.1818181818182</v>
      </c>
      <c r="O217" s="29">
        <v>25</v>
      </c>
      <c r="P217" s="29">
        <v>0</v>
      </c>
      <c r="Q217" s="29">
        <v>25</v>
      </c>
      <c r="R217" s="73">
        <f aca="true" t="shared" si="45" ref="R217:R220">IF(Q217&gt;0,(Q217*100/(L217-S217)),0)</f>
        <v>56.8181818181818</v>
      </c>
      <c r="S217" s="34">
        <v>0</v>
      </c>
      <c r="T217" s="74">
        <f aca="true" t="shared" si="46" ref="T217:T218">IF(S217&gt;0,(S217*100/(L217)),0)</f>
        <v>0</v>
      </c>
      <c r="V217" s="36"/>
    </row>
    <row r="218" spans="1:22" ht="14.25" customHeight="1">
      <c r="A218" s="26"/>
      <c r="B218" s="26"/>
      <c r="C218" s="26"/>
      <c r="D218" s="27" t="s">
        <v>33</v>
      </c>
      <c r="E218" s="37">
        <v>8</v>
      </c>
      <c r="F218" s="38">
        <v>2</v>
      </c>
      <c r="G218" s="75">
        <f aca="true" t="shared" si="47" ref="G218:G220">IF(F218&gt;0,(F218*100/(E218-J218)),0)</f>
        <v>25</v>
      </c>
      <c r="H218" s="38">
        <v>6</v>
      </c>
      <c r="I218" s="76">
        <f aca="true" t="shared" si="48" ref="I218:I220">IF(H218&gt;0,(H218*100/(E218-J218)),0)</f>
        <v>75</v>
      </c>
      <c r="J218" s="41">
        <v>0</v>
      </c>
      <c r="K218" s="77">
        <f t="shared" si="43"/>
        <v>0</v>
      </c>
      <c r="L218" s="37">
        <v>2</v>
      </c>
      <c r="M218" s="38">
        <v>2</v>
      </c>
      <c r="N218" s="75">
        <f t="shared" si="44"/>
        <v>100</v>
      </c>
      <c r="O218" s="38">
        <v>0</v>
      </c>
      <c r="P218" s="38">
        <v>0</v>
      </c>
      <c r="Q218" s="38">
        <v>0</v>
      </c>
      <c r="R218" s="76">
        <f t="shared" si="45"/>
        <v>0</v>
      </c>
      <c r="S218" s="25">
        <v>0</v>
      </c>
      <c r="T218" s="77">
        <f t="shared" si="46"/>
        <v>0</v>
      </c>
      <c r="V218" s="36"/>
    </row>
    <row r="219" spans="1:22" ht="14.25" customHeight="1">
      <c r="A219" s="26"/>
      <c r="B219" s="26"/>
      <c r="C219" s="26"/>
      <c r="D219" s="27" t="s">
        <v>25</v>
      </c>
      <c r="E219" s="37">
        <v>19</v>
      </c>
      <c r="F219" s="38">
        <v>7</v>
      </c>
      <c r="G219" s="75">
        <f t="shared" si="47"/>
        <v>36.8421052631579</v>
      </c>
      <c r="H219" s="38">
        <v>12</v>
      </c>
      <c r="I219" s="76">
        <f t="shared" si="48"/>
        <v>63.1578947368421</v>
      </c>
      <c r="J219" s="41">
        <v>0</v>
      </c>
      <c r="K219" s="77">
        <f t="shared" si="43"/>
        <v>0</v>
      </c>
      <c r="L219" s="37">
        <v>8</v>
      </c>
      <c r="M219" s="38">
        <v>6</v>
      </c>
      <c r="N219" s="75">
        <v>75</v>
      </c>
      <c r="O219" s="38">
        <v>2</v>
      </c>
      <c r="P219" s="38">
        <v>0</v>
      </c>
      <c r="Q219" s="38">
        <v>2</v>
      </c>
      <c r="R219" s="76">
        <f t="shared" si="45"/>
        <v>25</v>
      </c>
      <c r="S219" s="25">
        <v>0</v>
      </c>
      <c r="T219" s="77">
        <v>0</v>
      </c>
      <c r="V219" s="36"/>
    </row>
    <row r="220" spans="1:24" ht="15">
      <c r="A220" s="45"/>
      <c r="B220" s="45"/>
      <c r="C220" s="45"/>
      <c r="D220" s="27" t="s">
        <v>34</v>
      </c>
      <c r="E220" s="37">
        <v>16</v>
      </c>
      <c r="F220" s="38">
        <v>0</v>
      </c>
      <c r="G220" s="75">
        <f t="shared" si="47"/>
        <v>0</v>
      </c>
      <c r="H220" s="38">
        <v>14</v>
      </c>
      <c r="I220" s="76">
        <f t="shared" si="48"/>
        <v>100</v>
      </c>
      <c r="J220" s="41">
        <v>2</v>
      </c>
      <c r="K220" s="77">
        <f t="shared" si="43"/>
        <v>12.5</v>
      </c>
      <c r="L220" s="37">
        <v>3</v>
      </c>
      <c r="M220" s="38">
        <v>2</v>
      </c>
      <c r="N220" s="75">
        <f>IF(M220&gt;0,(M220*100/(L220-S220)),0)</f>
        <v>66.6666666666667</v>
      </c>
      <c r="O220" s="38">
        <v>0</v>
      </c>
      <c r="P220" s="38">
        <v>1</v>
      </c>
      <c r="Q220" s="38">
        <v>1</v>
      </c>
      <c r="R220" s="76">
        <f t="shared" si="45"/>
        <v>33.3333333333333</v>
      </c>
      <c r="S220" s="25">
        <v>0</v>
      </c>
      <c r="T220" s="77">
        <f aca="true" t="shared" si="49" ref="T220:T238">IF(S220&gt;0,(S220*100/(L220)),0)</f>
        <v>0</v>
      </c>
      <c r="U220" s="43"/>
      <c r="V220" s="44"/>
      <c r="W220" s="43"/>
      <c r="X220" s="43"/>
    </row>
    <row r="221" spans="1:24" ht="15">
      <c r="A221" s="45"/>
      <c r="B221" s="45"/>
      <c r="C221" s="45"/>
      <c r="D221" s="27" t="s">
        <v>18</v>
      </c>
      <c r="E221" s="37">
        <v>320</v>
      </c>
      <c r="F221" s="38">
        <v>133</v>
      </c>
      <c r="G221" s="75">
        <v>43.04</v>
      </c>
      <c r="H221" s="38">
        <v>176</v>
      </c>
      <c r="I221" s="76">
        <v>56.96</v>
      </c>
      <c r="J221" s="41">
        <v>11</v>
      </c>
      <c r="K221" s="77">
        <f t="shared" si="43"/>
        <v>3.4375</v>
      </c>
      <c r="L221" s="37">
        <v>305</v>
      </c>
      <c r="M221" s="38">
        <v>136</v>
      </c>
      <c r="N221" s="75">
        <v>45.18</v>
      </c>
      <c r="O221" s="38">
        <v>68</v>
      </c>
      <c r="P221" s="38">
        <v>97</v>
      </c>
      <c r="Q221" s="38">
        <v>165</v>
      </c>
      <c r="R221" s="76">
        <v>54.82</v>
      </c>
      <c r="S221" s="25">
        <v>4</v>
      </c>
      <c r="T221" s="77">
        <f t="shared" si="49"/>
        <v>1.31147540983607</v>
      </c>
      <c r="U221" s="43"/>
      <c r="V221" s="44"/>
      <c r="W221" s="43"/>
      <c r="X221" s="43"/>
    </row>
    <row r="222" spans="1:24" ht="15">
      <c r="A222" s="45"/>
      <c r="B222" s="45"/>
      <c r="C222" s="45"/>
      <c r="D222" s="27" t="s">
        <v>35</v>
      </c>
      <c r="E222" s="37">
        <v>0</v>
      </c>
      <c r="F222" s="38">
        <v>0</v>
      </c>
      <c r="G222" s="75">
        <f>IF(F222&gt;0,(F222*100/(E222-J222)),0)</f>
        <v>0</v>
      </c>
      <c r="H222" s="38">
        <v>0</v>
      </c>
      <c r="I222" s="76">
        <f aca="true" t="shared" si="50" ref="I222:I238">IF(H222&gt;0,(H222*100/(E222-J222)),0)</f>
        <v>0</v>
      </c>
      <c r="J222" s="41">
        <v>0</v>
      </c>
      <c r="K222" s="77">
        <f t="shared" si="43"/>
        <v>0</v>
      </c>
      <c r="L222" s="37">
        <v>19</v>
      </c>
      <c r="M222" s="38">
        <v>14</v>
      </c>
      <c r="N222" s="75">
        <v>73.68</v>
      </c>
      <c r="O222" s="38">
        <v>4</v>
      </c>
      <c r="P222" s="38">
        <v>1</v>
      </c>
      <c r="Q222" s="38">
        <v>5</v>
      </c>
      <c r="R222" s="76">
        <f>IF(Q222&gt;0,(Q222*100/(L222-S222)),0)</f>
        <v>26.3157894736842</v>
      </c>
      <c r="S222" s="25">
        <v>0</v>
      </c>
      <c r="T222" s="77">
        <f t="shared" si="49"/>
        <v>0</v>
      </c>
      <c r="U222" s="43"/>
      <c r="V222" s="44"/>
      <c r="W222" s="43"/>
      <c r="X222" s="43"/>
    </row>
    <row r="223" spans="1:24" ht="15">
      <c r="A223" s="45"/>
      <c r="B223" s="45"/>
      <c r="C223" s="45"/>
      <c r="D223" s="27" t="s">
        <v>36</v>
      </c>
      <c r="E223" s="37">
        <v>17</v>
      </c>
      <c r="F223" s="38">
        <v>4</v>
      </c>
      <c r="G223" s="75">
        <v>25</v>
      </c>
      <c r="H223" s="38">
        <v>12</v>
      </c>
      <c r="I223" s="76">
        <f t="shared" si="50"/>
        <v>75</v>
      </c>
      <c r="J223" s="41">
        <v>1</v>
      </c>
      <c r="K223" s="77">
        <f t="shared" si="43"/>
        <v>5.88235294117647</v>
      </c>
      <c r="L223" s="37">
        <v>6</v>
      </c>
      <c r="M223" s="38">
        <v>4</v>
      </c>
      <c r="N223" s="75">
        <v>80</v>
      </c>
      <c r="O223" s="38">
        <v>1</v>
      </c>
      <c r="P223" s="38">
        <v>0</v>
      </c>
      <c r="Q223" s="38">
        <v>1</v>
      </c>
      <c r="R223" s="76">
        <v>20</v>
      </c>
      <c r="S223" s="25">
        <v>1</v>
      </c>
      <c r="T223" s="77">
        <f t="shared" si="49"/>
        <v>16.6666666666667</v>
      </c>
      <c r="U223" s="43"/>
      <c r="V223" s="44"/>
      <c r="W223" s="43"/>
      <c r="X223" s="43"/>
    </row>
    <row r="224" spans="1:24" ht="15">
      <c r="A224" s="45"/>
      <c r="B224" s="45"/>
      <c r="C224" s="45"/>
      <c r="D224" s="46"/>
      <c r="E224" s="37">
        <v>0</v>
      </c>
      <c r="F224" s="38">
        <v>0</v>
      </c>
      <c r="G224" s="75">
        <f aca="true" t="shared" si="51" ref="G224:G238">IF(F224&gt;0,(F224*100/(E224-J224)),0)</f>
        <v>0</v>
      </c>
      <c r="H224" s="38">
        <v>0</v>
      </c>
      <c r="I224" s="76">
        <f t="shared" si="50"/>
        <v>0</v>
      </c>
      <c r="J224" s="41">
        <v>0</v>
      </c>
      <c r="K224" s="77">
        <f t="shared" si="43"/>
        <v>0</v>
      </c>
      <c r="L224" s="37">
        <v>0</v>
      </c>
      <c r="M224" s="38">
        <v>0</v>
      </c>
      <c r="N224" s="75">
        <f aca="true" t="shared" si="52" ref="N224:N238">IF(M224&gt;0,(M224*100/(L224-S224)),0)</f>
        <v>0</v>
      </c>
      <c r="O224" s="38">
        <v>0</v>
      </c>
      <c r="P224" s="38">
        <v>0</v>
      </c>
      <c r="Q224" s="38">
        <v>0</v>
      </c>
      <c r="R224" s="76">
        <f aca="true" t="shared" si="53" ref="R224:R238">IF(Q224&gt;0,(Q224*100/(L224-S224)),0)</f>
        <v>0</v>
      </c>
      <c r="S224" s="25">
        <v>0</v>
      </c>
      <c r="T224" s="77">
        <f t="shared" si="49"/>
        <v>0</v>
      </c>
      <c r="U224" s="43"/>
      <c r="V224" s="44"/>
      <c r="W224" s="43"/>
      <c r="X224" s="43"/>
    </row>
    <row r="225" spans="1:24" ht="15">
      <c r="A225" s="45"/>
      <c r="B225" s="45"/>
      <c r="C225" s="45"/>
      <c r="D225" s="46"/>
      <c r="E225" s="37">
        <v>0</v>
      </c>
      <c r="F225" s="38">
        <v>0</v>
      </c>
      <c r="G225" s="75">
        <f t="shared" si="51"/>
        <v>0</v>
      </c>
      <c r="H225" s="38">
        <v>0</v>
      </c>
      <c r="I225" s="76">
        <f t="shared" si="50"/>
        <v>0</v>
      </c>
      <c r="J225" s="41">
        <v>0</v>
      </c>
      <c r="K225" s="77">
        <f t="shared" si="43"/>
        <v>0</v>
      </c>
      <c r="L225" s="37">
        <v>0</v>
      </c>
      <c r="M225" s="38">
        <v>0</v>
      </c>
      <c r="N225" s="75">
        <f t="shared" si="52"/>
        <v>0</v>
      </c>
      <c r="O225" s="38">
        <v>0</v>
      </c>
      <c r="P225" s="38">
        <v>0</v>
      </c>
      <c r="Q225" s="38">
        <v>0</v>
      </c>
      <c r="R225" s="76">
        <f t="shared" si="53"/>
        <v>0</v>
      </c>
      <c r="S225" s="25">
        <v>0</v>
      </c>
      <c r="T225" s="77">
        <f t="shared" si="49"/>
        <v>0</v>
      </c>
      <c r="U225" s="43"/>
      <c r="V225" s="44"/>
      <c r="W225" s="43"/>
      <c r="X225" s="43"/>
    </row>
    <row r="226" spans="1:24" ht="15">
      <c r="A226" s="45"/>
      <c r="B226" s="45"/>
      <c r="C226" s="45"/>
      <c r="D226" s="46"/>
      <c r="E226" s="37">
        <v>0</v>
      </c>
      <c r="F226" s="38">
        <v>0</v>
      </c>
      <c r="G226" s="75">
        <f t="shared" si="51"/>
        <v>0</v>
      </c>
      <c r="H226" s="38">
        <v>0</v>
      </c>
      <c r="I226" s="76">
        <f t="shared" si="50"/>
        <v>0</v>
      </c>
      <c r="J226" s="41">
        <v>0</v>
      </c>
      <c r="K226" s="77">
        <f t="shared" si="43"/>
        <v>0</v>
      </c>
      <c r="L226" s="37">
        <v>0</v>
      </c>
      <c r="M226" s="38">
        <v>0</v>
      </c>
      <c r="N226" s="75">
        <f t="shared" si="52"/>
        <v>0</v>
      </c>
      <c r="O226" s="38">
        <v>0</v>
      </c>
      <c r="P226" s="38">
        <v>0</v>
      </c>
      <c r="Q226" s="38">
        <v>0</v>
      </c>
      <c r="R226" s="76">
        <f t="shared" si="53"/>
        <v>0</v>
      </c>
      <c r="S226" s="25">
        <v>0</v>
      </c>
      <c r="T226" s="77">
        <f t="shared" si="49"/>
        <v>0</v>
      </c>
      <c r="U226" s="43"/>
      <c r="V226" s="44"/>
      <c r="W226" s="43"/>
      <c r="X226" s="43"/>
    </row>
    <row r="227" spans="1:24" ht="15">
      <c r="A227" s="45"/>
      <c r="B227" s="45"/>
      <c r="C227" s="45"/>
      <c r="D227" s="46"/>
      <c r="E227" s="37">
        <v>0</v>
      </c>
      <c r="F227" s="38">
        <v>0</v>
      </c>
      <c r="G227" s="75">
        <f t="shared" si="51"/>
        <v>0</v>
      </c>
      <c r="H227" s="38">
        <v>0</v>
      </c>
      <c r="I227" s="76">
        <f t="shared" si="50"/>
        <v>0</v>
      </c>
      <c r="J227" s="41">
        <v>0</v>
      </c>
      <c r="K227" s="77">
        <f t="shared" si="43"/>
        <v>0</v>
      </c>
      <c r="L227" s="37">
        <v>0</v>
      </c>
      <c r="M227" s="38">
        <v>0</v>
      </c>
      <c r="N227" s="75">
        <f t="shared" si="52"/>
        <v>0</v>
      </c>
      <c r="O227" s="38">
        <v>0</v>
      </c>
      <c r="P227" s="38">
        <v>0</v>
      </c>
      <c r="Q227" s="38">
        <v>0</v>
      </c>
      <c r="R227" s="76">
        <f t="shared" si="53"/>
        <v>0</v>
      </c>
      <c r="S227" s="25">
        <v>0</v>
      </c>
      <c r="T227" s="77">
        <f t="shared" si="49"/>
        <v>0</v>
      </c>
      <c r="U227" s="43"/>
      <c r="V227" s="44"/>
      <c r="W227" s="43"/>
      <c r="X227" s="43"/>
    </row>
    <row r="228" spans="1:24" ht="13.5">
      <c r="A228" s="45"/>
      <c r="B228" s="45"/>
      <c r="C228" s="45"/>
      <c r="D228" s="46"/>
      <c r="E228" s="37">
        <v>0</v>
      </c>
      <c r="F228" s="38">
        <v>0</v>
      </c>
      <c r="G228" s="75">
        <f t="shared" si="51"/>
        <v>0</v>
      </c>
      <c r="H228" s="38">
        <v>0</v>
      </c>
      <c r="I228" s="76">
        <f t="shared" si="50"/>
        <v>0</v>
      </c>
      <c r="J228" s="41">
        <v>0</v>
      </c>
      <c r="K228" s="77">
        <v>0</v>
      </c>
      <c r="L228" s="37">
        <v>0</v>
      </c>
      <c r="M228" s="38">
        <v>0</v>
      </c>
      <c r="N228" s="75">
        <f t="shared" si="52"/>
        <v>0</v>
      </c>
      <c r="O228" s="38">
        <v>0</v>
      </c>
      <c r="P228" s="38">
        <v>0</v>
      </c>
      <c r="Q228" s="38">
        <v>0</v>
      </c>
      <c r="R228" s="76">
        <f t="shared" si="53"/>
        <v>0</v>
      </c>
      <c r="S228" s="25">
        <v>0</v>
      </c>
      <c r="T228" s="77">
        <f t="shared" si="49"/>
        <v>0</v>
      </c>
      <c r="U228" s="43"/>
      <c r="V228" s="44"/>
      <c r="W228" s="43"/>
      <c r="X228" s="43"/>
    </row>
    <row r="229" spans="1:24" ht="15">
      <c r="A229" s="45"/>
      <c r="B229" s="45"/>
      <c r="C229" s="45"/>
      <c r="D229" s="46"/>
      <c r="E229" s="37">
        <v>0</v>
      </c>
      <c r="F229" s="38">
        <v>0</v>
      </c>
      <c r="G229" s="75">
        <f t="shared" si="51"/>
        <v>0</v>
      </c>
      <c r="H229" s="38">
        <v>0</v>
      </c>
      <c r="I229" s="76">
        <f t="shared" si="50"/>
        <v>0</v>
      </c>
      <c r="J229" s="41">
        <v>0</v>
      </c>
      <c r="K229" s="77">
        <f aca="true" t="shared" si="54" ref="K229:K238">IF(J229&gt;0,(J229*100/(E229)),0)</f>
        <v>0</v>
      </c>
      <c r="L229" s="37">
        <v>0</v>
      </c>
      <c r="M229" s="38">
        <v>0</v>
      </c>
      <c r="N229" s="75">
        <f t="shared" si="52"/>
        <v>0</v>
      </c>
      <c r="O229" s="38">
        <v>0</v>
      </c>
      <c r="P229" s="38">
        <v>0</v>
      </c>
      <c r="Q229" s="38">
        <v>0</v>
      </c>
      <c r="R229" s="76">
        <f t="shared" si="53"/>
        <v>0</v>
      </c>
      <c r="S229" s="25">
        <v>0</v>
      </c>
      <c r="T229" s="77">
        <f t="shared" si="49"/>
        <v>0</v>
      </c>
      <c r="U229" s="43"/>
      <c r="V229" s="44"/>
      <c r="W229" s="43"/>
      <c r="X229" s="43"/>
    </row>
    <row r="230" spans="1:24" ht="15">
      <c r="A230" s="45"/>
      <c r="B230" s="45"/>
      <c r="C230" s="45"/>
      <c r="D230" s="46"/>
      <c r="E230" s="37">
        <v>0</v>
      </c>
      <c r="F230" s="38">
        <v>0</v>
      </c>
      <c r="G230" s="75">
        <f t="shared" si="51"/>
        <v>0</v>
      </c>
      <c r="H230" s="38">
        <v>0</v>
      </c>
      <c r="I230" s="76">
        <f t="shared" si="50"/>
        <v>0</v>
      </c>
      <c r="J230" s="41">
        <v>0</v>
      </c>
      <c r="K230" s="77">
        <f t="shared" si="54"/>
        <v>0</v>
      </c>
      <c r="L230" s="37">
        <v>0</v>
      </c>
      <c r="M230" s="38">
        <v>0</v>
      </c>
      <c r="N230" s="75">
        <f t="shared" si="52"/>
        <v>0</v>
      </c>
      <c r="O230" s="38">
        <v>0</v>
      </c>
      <c r="P230" s="38">
        <v>0</v>
      </c>
      <c r="Q230" s="38">
        <v>0</v>
      </c>
      <c r="R230" s="76">
        <f t="shared" si="53"/>
        <v>0</v>
      </c>
      <c r="S230" s="25">
        <v>0</v>
      </c>
      <c r="T230" s="77">
        <f t="shared" si="49"/>
        <v>0</v>
      </c>
      <c r="U230" s="43"/>
      <c r="V230" s="44"/>
      <c r="W230" s="43"/>
      <c r="X230" s="43"/>
    </row>
    <row r="231" spans="1:24" ht="15">
      <c r="A231" s="45"/>
      <c r="B231" s="45"/>
      <c r="C231" s="45"/>
      <c r="D231" s="46"/>
      <c r="E231" s="37">
        <v>0</v>
      </c>
      <c r="F231" s="38">
        <v>0</v>
      </c>
      <c r="G231" s="75">
        <f t="shared" si="51"/>
        <v>0</v>
      </c>
      <c r="H231" s="38">
        <v>0</v>
      </c>
      <c r="I231" s="76">
        <f t="shared" si="50"/>
        <v>0</v>
      </c>
      <c r="J231" s="41">
        <v>0</v>
      </c>
      <c r="K231" s="77">
        <f t="shared" si="54"/>
        <v>0</v>
      </c>
      <c r="L231" s="37">
        <v>0</v>
      </c>
      <c r="M231" s="38">
        <v>0</v>
      </c>
      <c r="N231" s="75">
        <f t="shared" si="52"/>
        <v>0</v>
      </c>
      <c r="O231" s="38">
        <v>0</v>
      </c>
      <c r="P231" s="38">
        <v>0</v>
      </c>
      <c r="Q231" s="38">
        <v>0</v>
      </c>
      <c r="R231" s="76">
        <f t="shared" si="53"/>
        <v>0</v>
      </c>
      <c r="S231" s="25">
        <v>0</v>
      </c>
      <c r="T231" s="77">
        <f t="shared" si="49"/>
        <v>0</v>
      </c>
      <c r="U231" s="43"/>
      <c r="V231" s="44"/>
      <c r="W231" s="43"/>
      <c r="X231" s="43"/>
    </row>
    <row r="232" spans="1:24" ht="15">
      <c r="A232" s="45"/>
      <c r="B232" s="45"/>
      <c r="C232" s="45"/>
      <c r="D232" s="46"/>
      <c r="E232" s="37">
        <v>0</v>
      </c>
      <c r="F232" s="38">
        <v>0</v>
      </c>
      <c r="G232" s="75">
        <f t="shared" si="51"/>
        <v>0</v>
      </c>
      <c r="H232" s="38">
        <v>0</v>
      </c>
      <c r="I232" s="76">
        <f t="shared" si="50"/>
        <v>0</v>
      </c>
      <c r="J232" s="41">
        <v>0</v>
      </c>
      <c r="K232" s="77">
        <f t="shared" si="54"/>
        <v>0</v>
      </c>
      <c r="L232" s="37">
        <v>0</v>
      </c>
      <c r="M232" s="38">
        <v>0</v>
      </c>
      <c r="N232" s="75">
        <f t="shared" si="52"/>
        <v>0</v>
      </c>
      <c r="O232" s="38">
        <v>0</v>
      </c>
      <c r="P232" s="38">
        <v>0</v>
      </c>
      <c r="Q232" s="38">
        <v>0</v>
      </c>
      <c r="R232" s="76">
        <f t="shared" si="53"/>
        <v>0</v>
      </c>
      <c r="S232" s="25">
        <v>0</v>
      </c>
      <c r="T232" s="77">
        <f t="shared" si="49"/>
        <v>0</v>
      </c>
      <c r="U232" s="43"/>
      <c r="V232" s="44"/>
      <c r="W232" s="43"/>
      <c r="X232" s="43"/>
    </row>
    <row r="233" spans="1:24" ht="15">
      <c r="A233" s="45"/>
      <c r="B233" s="45"/>
      <c r="C233" s="45"/>
      <c r="D233" s="46"/>
      <c r="E233" s="37">
        <v>0</v>
      </c>
      <c r="F233" s="38">
        <v>0</v>
      </c>
      <c r="G233" s="75">
        <f t="shared" si="51"/>
        <v>0</v>
      </c>
      <c r="H233" s="38">
        <v>0</v>
      </c>
      <c r="I233" s="76">
        <f t="shared" si="50"/>
        <v>0</v>
      </c>
      <c r="J233" s="41">
        <v>0</v>
      </c>
      <c r="K233" s="77">
        <f t="shared" si="54"/>
        <v>0</v>
      </c>
      <c r="L233" s="37">
        <v>0</v>
      </c>
      <c r="M233" s="38">
        <v>0</v>
      </c>
      <c r="N233" s="75">
        <f t="shared" si="52"/>
        <v>0</v>
      </c>
      <c r="O233" s="38">
        <v>0</v>
      </c>
      <c r="P233" s="38">
        <v>0</v>
      </c>
      <c r="Q233" s="38">
        <v>0</v>
      </c>
      <c r="R233" s="76">
        <f t="shared" si="53"/>
        <v>0</v>
      </c>
      <c r="S233" s="25">
        <v>0</v>
      </c>
      <c r="T233" s="77">
        <f t="shared" si="49"/>
        <v>0</v>
      </c>
      <c r="U233" s="43"/>
      <c r="V233" s="44"/>
      <c r="W233" s="43"/>
      <c r="X233" s="43"/>
    </row>
    <row r="234" spans="1:24" ht="15">
      <c r="A234" s="45"/>
      <c r="B234" s="45"/>
      <c r="C234" s="45"/>
      <c r="D234" s="46"/>
      <c r="E234" s="37">
        <v>0</v>
      </c>
      <c r="F234" s="38">
        <v>0</v>
      </c>
      <c r="G234" s="75">
        <f t="shared" si="51"/>
        <v>0</v>
      </c>
      <c r="H234" s="38">
        <v>0</v>
      </c>
      <c r="I234" s="76">
        <f t="shared" si="50"/>
        <v>0</v>
      </c>
      <c r="J234" s="41">
        <v>0</v>
      </c>
      <c r="K234" s="77">
        <f t="shared" si="54"/>
        <v>0</v>
      </c>
      <c r="L234" s="37">
        <v>0</v>
      </c>
      <c r="M234" s="38">
        <v>0</v>
      </c>
      <c r="N234" s="75">
        <f t="shared" si="52"/>
        <v>0</v>
      </c>
      <c r="O234" s="38">
        <v>0</v>
      </c>
      <c r="P234" s="38">
        <v>0</v>
      </c>
      <c r="Q234" s="38">
        <v>0</v>
      </c>
      <c r="R234" s="76">
        <f t="shared" si="53"/>
        <v>0</v>
      </c>
      <c r="S234" s="25">
        <v>0</v>
      </c>
      <c r="T234" s="77">
        <f t="shared" si="49"/>
        <v>0</v>
      </c>
      <c r="U234" s="43"/>
      <c r="V234" s="44"/>
      <c r="W234" s="43"/>
      <c r="X234" s="43"/>
    </row>
    <row r="235" spans="1:24" ht="15">
      <c r="A235" s="47"/>
      <c r="B235" s="45"/>
      <c r="C235" s="45"/>
      <c r="D235" s="46"/>
      <c r="E235" s="37">
        <v>0</v>
      </c>
      <c r="F235" s="38">
        <v>0</v>
      </c>
      <c r="G235" s="75">
        <f t="shared" si="51"/>
        <v>0</v>
      </c>
      <c r="H235" s="38">
        <v>0</v>
      </c>
      <c r="I235" s="76">
        <f t="shared" si="50"/>
        <v>0</v>
      </c>
      <c r="J235" s="41">
        <v>0</v>
      </c>
      <c r="K235" s="77">
        <f t="shared" si="54"/>
        <v>0</v>
      </c>
      <c r="L235" s="37">
        <v>0</v>
      </c>
      <c r="M235" s="38">
        <v>0</v>
      </c>
      <c r="N235" s="75">
        <f t="shared" si="52"/>
        <v>0</v>
      </c>
      <c r="O235" s="38">
        <v>0</v>
      </c>
      <c r="P235" s="38">
        <v>0</v>
      </c>
      <c r="Q235" s="38">
        <v>0</v>
      </c>
      <c r="R235" s="76">
        <f t="shared" si="53"/>
        <v>0</v>
      </c>
      <c r="S235" s="25">
        <v>0</v>
      </c>
      <c r="T235" s="77">
        <f t="shared" si="49"/>
        <v>0</v>
      </c>
      <c r="U235" s="43"/>
      <c r="V235" s="44"/>
      <c r="W235" s="43"/>
      <c r="X235" s="43"/>
    </row>
    <row r="236" spans="1:24" ht="15">
      <c r="A236" s="47"/>
      <c r="B236" s="45"/>
      <c r="C236" s="45"/>
      <c r="D236" s="46"/>
      <c r="E236" s="37">
        <v>0</v>
      </c>
      <c r="F236" s="38">
        <v>0</v>
      </c>
      <c r="G236" s="75">
        <f t="shared" si="51"/>
        <v>0</v>
      </c>
      <c r="H236" s="38">
        <v>0</v>
      </c>
      <c r="I236" s="76">
        <f t="shared" si="50"/>
        <v>0</v>
      </c>
      <c r="J236" s="41">
        <v>0</v>
      </c>
      <c r="K236" s="77">
        <f t="shared" si="54"/>
        <v>0</v>
      </c>
      <c r="L236" s="37">
        <v>0</v>
      </c>
      <c r="M236" s="38">
        <v>0</v>
      </c>
      <c r="N236" s="75">
        <f t="shared" si="52"/>
        <v>0</v>
      </c>
      <c r="O236" s="38">
        <v>0</v>
      </c>
      <c r="P236" s="38">
        <v>0</v>
      </c>
      <c r="Q236" s="38">
        <v>0</v>
      </c>
      <c r="R236" s="76">
        <f t="shared" si="53"/>
        <v>0</v>
      </c>
      <c r="S236" s="25">
        <v>0</v>
      </c>
      <c r="T236" s="77">
        <f t="shared" si="49"/>
        <v>0</v>
      </c>
      <c r="U236" s="43"/>
      <c r="V236" s="44"/>
      <c r="W236" s="43"/>
      <c r="X236" s="43"/>
    </row>
    <row r="237" spans="1:24" s="35" customFormat="1" ht="15">
      <c r="A237" s="47"/>
      <c r="B237" s="45"/>
      <c r="C237" s="45"/>
      <c r="D237" s="46"/>
      <c r="E237" s="37">
        <v>0</v>
      </c>
      <c r="F237" s="38">
        <v>0</v>
      </c>
      <c r="G237" s="75">
        <f t="shared" si="51"/>
        <v>0</v>
      </c>
      <c r="H237" s="38">
        <v>0</v>
      </c>
      <c r="I237" s="76">
        <f t="shared" si="50"/>
        <v>0</v>
      </c>
      <c r="J237" s="41">
        <v>0</v>
      </c>
      <c r="K237" s="77">
        <f t="shared" si="54"/>
        <v>0</v>
      </c>
      <c r="L237" s="37">
        <v>0</v>
      </c>
      <c r="M237" s="38">
        <v>0</v>
      </c>
      <c r="N237" s="75">
        <f t="shared" si="52"/>
        <v>0</v>
      </c>
      <c r="O237" s="38">
        <v>0</v>
      </c>
      <c r="P237" s="38">
        <v>0</v>
      </c>
      <c r="Q237" s="38">
        <v>0</v>
      </c>
      <c r="R237" s="76">
        <f t="shared" si="53"/>
        <v>0</v>
      </c>
      <c r="S237" s="25">
        <v>0</v>
      </c>
      <c r="T237" s="77">
        <f t="shared" si="49"/>
        <v>0</v>
      </c>
      <c r="U237" s="48"/>
      <c r="V237" s="49"/>
      <c r="W237" s="48"/>
      <c r="X237" s="48"/>
    </row>
    <row r="238" spans="1:24" s="35" customFormat="1" ht="15">
      <c r="A238" s="47"/>
      <c r="B238" s="45"/>
      <c r="C238" s="45"/>
      <c r="D238" s="46"/>
      <c r="E238" s="37">
        <v>0</v>
      </c>
      <c r="F238" s="38">
        <v>0</v>
      </c>
      <c r="G238" s="75">
        <f t="shared" si="51"/>
        <v>0</v>
      </c>
      <c r="H238" s="38">
        <v>0</v>
      </c>
      <c r="I238" s="76">
        <f t="shared" si="50"/>
        <v>0</v>
      </c>
      <c r="J238" s="41">
        <v>0</v>
      </c>
      <c r="K238" s="77">
        <f t="shared" si="54"/>
        <v>0</v>
      </c>
      <c r="L238" s="37">
        <v>0</v>
      </c>
      <c r="M238" s="38">
        <v>0</v>
      </c>
      <c r="N238" s="75">
        <f t="shared" si="52"/>
        <v>0</v>
      </c>
      <c r="O238" s="38">
        <v>0</v>
      </c>
      <c r="P238" s="38">
        <v>0</v>
      </c>
      <c r="Q238" s="38">
        <v>0</v>
      </c>
      <c r="R238" s="76">
        <f t="shared" si="53"/>
        <v>0</v>
      </c>
      <c r="S238" s="25">
        <v>0</v>
      </c>
      <c r="T238" s="77">
        <f t="shared" si="49"/>
        <v>0</v>
      </c>
      <c r="U238" s="48"/>
      <c r="V238" s="49"/>
      <c r="W238" s="48"/>
      <c r="X238" s="48"/>
    </row>
    <row r="239" spans="1:24" s="85" customFormat="1" ht="15">
      <c r="A239" s="78" t="s">
        <v>16</v>
      </c>
      <c r="B239" s="78"/>
      <c r="C239" s="78"/>
      <c r="D239" s="78"/>
      <c r="E239" s="79">
        <f>SUM(E217:E238)</f>
        <v>417</v>
      </c>
      <c r="F239" s="80">
        <f>SUM(F217:F238)</f>
        <v>169</v>
      </c>
      <c r="G239" s="81">
        <f>SUM(G217:G238)</f>
        <v>193.772105263158</v>
      </c>
      <c r="H239" s="80">
        <f>SUM(H217:H238)</f>
        <v>233</v>
      </c>
      <c r="I239" s="81">
        <f>SUM(I217:I238)</f>
        <v>406.227894736842</v>
      </c>
      <c r="J239" s="80">
        <f>SUM(J217:J238)</f>
        <v>15</v>
      </c>
      <c r="K239" s="82">
        <f>SUM(K217:K238)</f>
        <v>24.5225556438792</v>
      </c>
      <c r="L239" s="79">
        <f>SUM(L217:L238)</f>
        <v>387</v>
      </c>
      <c r="M239" s="80">
        <f>SUM(M217:M238)</f>
        <v>183</v>
      </c>
      <c r="N239" s="81">
        <f>SUM(N217:N238)</f>
        <v>483.708484848485</v>
      </c>
      <c r="O239" s="80">
        <f>SUM(O217:O238)</f>
        <v>100</v>
      </c>
      <c r="P239" s="80">
        <f>SUM(P217:P238)</f>
        <v>99</v>
      </c>
      <c r="Q239" s="80">
        <f>SUM(Q217:Q238)</f>
        <v>199</v>
      </c>
      <c r="R239" s="81">
        <f>SUM(R217:R238)</f>
        <v>216.287304625199</v>
      </c>
      <c r="S239" s="80">
        <f>SUM(S217:S238)</f>
        <v>5</v>
      </c>
      <c r="T239" s="82">
        <f>SUM(T217:T238)</f>
        <v>17.9781420765027</v>
      </c>
      <c r="U239" s="83"/>
      <c r="V239" s="84"/>
      <c r="W239" s="83"/>
      <c r="X239" s="83"/>
    </row>
    <row r="240" spans="1:22" s="92" customFormat="1" ht="15.75">
      <c r="A240" s="86" t="s">
        <v>22</v>
      </c>
      <c r="B240" s="86"/>
      <c r="C240" s="86"/>
      <c r="D240" s="86"/>
      <c r="E240" s="87">
        <f>SUM(E239)</f>
        <v>417</v>
      </c>
      <c r="F240" s="24">
        <f>F239</f>
        <v>169</v>
      </c>
      <c r="G240" s="88">
        <f>IF(F240&gt;0,(F240*100/(E240-J240)),0)</f>
        <v>42.0398009950249</v>
      </c>
      <c r="H240" s="24">
        <f>H239</f>
        <v>233</v>
      </c>
      <c r="I240" s="89">
        <f>IF(H240&gt;0,(H240*100/(E240-J240)),0)</f>
        <v>57.9601990049751</v>
      </c>
      <c r="J240" s="90">
        <f>J239</f>
        <v>15</v>
      </c>
      <c r="K240" s="91">
        <f>IF(J240&gt;0,(J240*100/E240),0)</f>
        <v>3.59712230215827</v>
      </c>
      <c r="L240" s="87">
        <f>L239</f>
        <v>387</v>
      </c>
      <c r="M240" s="24">
        <f>M239</f>
        <v>183</v>
      </c>
      <c r="N240" s="88">
        <f>IF(M240&gt;0,(M240*100/(L240-S240)),0)</f>
        <v>47.9057591623037</v>
      </c>
      <c r="O240" s="24">
        <f>O239</f>
        <v>100</v>
      </c>
      <c r="P240" s="24">
        <f>P239</f>
        <v>99</v>
      </c>
      <c r="Q240" s="24">
        <f>Q239</f>
        <v>199</v>
      </c>
      <c r="R240" s="89">
        <f>IF(Q240&gt;0,(Q240*100/(L240-S240)),0)</f>
        <v>52.0942408376963</v>
      </c>
      <c r="S240" s="90">
        <f>S239</f>
        <v>5</v>
      </c>
      <c r="T240" s="91">
        <f>IF(S240&gt;0,(S240*100/L240),0)</f>
        <v>1.29198966408269</v>
      </c>
      <c r="V240" s="93"/>
    </row>
    <row r="244" spans="1:22" s="2" customFormat="1" ht="18.75">
      <c r="A244" s="1" t="s">
        <v>0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V244" s="3"/>
    </row>
    <row r="245" spans="1:22" s="2" customFormat="1" ht="18.75">
      <c r="A245" s="1" t="s">
        <v>37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V245" s="3"/>
    </row>
    <row r="246" s="4" customFormat="1" ht="15.75"/>
    <row r="247" spans="1:20" ht="15">
      <c r="A247" s="5" t="s">
        <v>2</v>
      </c>
      <c r="B247" s="5"/>
      <c r="C247" s="6" t="s">
        <v>3</v>
      </c>
      <c r="D247" s="6"/>
      <c r="E247" s="7" t="s">
        <v>4</v>
      </c>
      <c r="F247" s="7"/>
      <c r="G247" s="7"/>
      <c r="H247" s="7"/>
      <c r="I247" s="7"/>
      <c r="J247" s="7"/>
      <c r="K247" s="7"/>
      <c r="L247" s="7" t="s">
        <v>5</v>
      </c>
      <c r="M247" s="7"/>
      <c r="N247" s="7"/>
      <c r="O247" s="7"/>
      <c r="P247" s="7"/>
      <c r="Q247" s="7"/>
      <c r="R247" s="7"/>
      <c r="S247" s="7"/>
      <c r="T247" s="7"/>
    </row>
    <row r="248" spans="1:20" ht="15">
      <c r="A248" s="8" t="s">
        <v>6</v>
      </c>
      <c r="B248" s="8" t="s">
        <v>7</v>
      </c>
      <c r="C248" s="6"/>
      <c r="D248" s="6"/>
      <c r="E248" s="9" t="s">
        <v>8</v>
      </c>
      <c r="F248" s="10" t="s">
        <v>9</v>
      </c>
      <c r="G248" s="10"/>
      <c r="H248" s="11" t="s">
        <v>10</v>
      </c>
      <c r="I248" s="11"/>
      <c r="J248" s="12" t="s">
        <v>11</v>
      </c>
      <c r="K248" s="12"/>
      <c r="L248" s="9" t="s">
        <v>8</v>
      </c>
      <c r="M248" s="10" t="s">
        <v>9</v>
      </c>
      <c r="N248" s="10"/>
      <c r="O248" s="11" t="s">
        <v>10</v>
      </c>
      <c r="P248" s="11"/>
      <c r="Q248" s="11"/>
      <c r="R248" s="11"/>
      <c r="S248" s="12" t="s">
        <v>11</v>
      </c>
      <c r="T248" s="12"/>
    </row>
    <row r="249" spans="1:20" ht="15">
      <c r="A249" s="8"/>
      <c r="B249" s="8"/>
      <c r="C249" s="6"/>
      <c r="D249" s="6"/>
      <c r="E249" s="9"/>
      <c r="F249" s="14" t="s">
        <v>12</v>
      </c>
      <c r="G249" s="15" t="s">
        <v>13</v>
      </c>
      <c r="H249" s="14" t="s">
        <v>12</v>
      </c>
      <c r="I249" s="16" t="s">
        <v>13</v>
      </c>
      <c r="J249" s="17" t="s">
        <v>8</v>
      </c>
      <c r="K249" s="18" t="s">
        <v>13</v>
      </c>
      <c r="L249" s="9"/>
      <c r="M249" s="14" t="s">
        <v>12</v>
      </c>
      <c r="N249" s="15" t="s">
        <v>13</v>
      </c>
      <c r="O249" s="5" t="s">
        <v>12</v>
      </c>
      <c r="P249" s="5"/>
      <c r="Q249" s="5"/>
      <c r="R249" s="16" t="s">
        <v>13</v>
      </c>
      <c r="S249" s="17" t="s">
        <v>8</v>
      </c>
      <c r="T249" s="18" t="s">
        <v>13</v>
      </c>
    </row>
    <row r="250" spans="1:20" ht="15.75">
      <c r="A250" s="8"/>
      <c r="B250" s="8"/>
      <c r="C250" s="6"/>
      <c r="D250" s="6"/>
      <c r="E250" s="9"/>
      <c r="F250" s="14"/>
      <c r="G250" s="15"/>
      <c r="H250" s="14"/>
      <c r="I250" s="16"/>
      <c r="J250" s="17"/>
      <c r="K250" s="18"/>
      <c r="L250" s="9"/>
      <c r="M250" s="14"/>
      <c r="N250" s="15"/>
      <c r="O250" s="23" t="s">
        <v>14</v>
      </c>
      <c r="P250" s="24" t="s">
        <v>15</v>
      </c>
      <c r="Q250" s="24" t="s">
        <v>16</v>
      </c>
      <c r="R250" s="16"/>
      <c r="S250" s="17"/>
      <c r="T250" s="18"/>
    </row>
    <row r="251" spans="1:20" ht="15.7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</row>
    <row r="252" spans="1:22" s="35" customFormat="1" ht="14.25" customHeight="1">
      <c r="A252" s="26">
        <v>41640</v>
      </c>
      <c r="B252" s="26">
        <v>41820</v>
      </c>
      <c r="C252" s="26" t="s">
        <v>17</v>
      </c>
      <c r="D252" s="27" t="s">
        <v>18</v>
      </c>
      <c r="E252" s="28">
        <v>96</v>
      </c>
      <c r="F252" s="29">
        <v>34</v>
      </c>
      <c r="G252" s="72">
        <v>36.17</v>
      </c>
      <c r="H252" s="29">
        <v>60</v>
      </c>
      <c r="I252" s="73">
        <v>63.83</v>
      </c>
      <c r="J252" s="32">
        <v>2</v>
      </c>
      <c r="K252" s="74">
        <f aca="true" t="shared" si="55" ref="K252:K273">IF(J252&gt;0,(J252*100/(E252)),0)</f>
        <v>2.08333333333333</v>
      </c>
      <c r="L252" s="28">
        <v>88</v>
      </c>
      <c r="M252" s="29">
        <v>36</v>
      </c>
      <c r="N252" s="72">
        <v>41.86</v>
      </c>
      <c r="O252" s="29">
        <v>17</v>
      </c>
      <c r="P252" s="29">
        <v>33</v>
      </c>
      <c r="Q252" s="29">
        <v>50</v>
      </c>
      <c r="R252" s="73">
        <v>58.14</v>
      </c>
      <c r="S252" s="34">
        <v>2</v>
      </c>
      <c r="T252" s="74">
        <f aca="true" t="shared" si="56" ref="T252:T273">IF(S252&gt;0,(S252*100/(L252)),0)</f>
        <v>2.27272727272727</v>
      </c>
      <c r="V252" s="36"/>
    </row>
    <row r="253" spans="1:22" ht="14.25" customHeight="1">
      <c r="A253" s="26"/>
      <c r="B253" s="26"/>
      <c r="C253" s="26"/>
      <c r="D253" s="27"/>
      <c r="E253" s="37">
        <v>0</v>
      </c>
      <c r="F253" s="38">
        <v>0</v>
      </c>
      <c r="G253" s="75">
        <f aca="true" t="shared" si="57" ref="G253:G273">IF(F253&gt;0,(F253*100/(E253-J253)),0)</f>
        <v>0</v>
      </c>
      <c r="H253" s="38">
        <v>0</v>
      </c>
      <c r="I253" s="76">
        <f aca="true" t="shared" si="58" ref="I253:I273">IF(H253&gt;0,(H253*100/(E253-J253)),0)</f>
        <v>0</v>
      </c>
      <c r="J253" s="41">
        <v>0</v>
      </c>
      <c r="K253" s="77">
        <f t="shared" si="55"/>
        <v>0</v>
      </c>
      <c r="L253" s="37">
        <v>0</v>
      </c>
      <c r="M253" s="38">
        <v>0</v>
      </c>
      <c r="N253" s="75">
        <f aca="true" t="shared" si="59" ref="N253:N273">IF(M253&gt;0,(M253*100/(L253-S253)),0)</f>
        <v>0</v>
      </c>
      <c r="O253" s="38">
        <v>0</v>
      </c>
      <c r="P253" s="38">
        <v>0</v>
      </c>
      <c r="Q253" s="38">
        <v>0</v>
      </c>
      <c r="R253" s="76">
        <f aca="true" t="shared" si="60" ref="R253:R273">IF(Q253&gt;0,(Q253*100/(L253-S253)),0)</f>
        <v>0</v>
      </c>
      <c r="S253" s="25">
        <v>0</v>
      </c>
      <c r="T253" s="77">
        <f t="shared" si="56"/>
        <v>0</v>
      </c>
      <c r="V253" s="36"/>
    </row>
    <row r="254" spans="1:22" ht="14.25" customHeight="1">
      <c r="A254" s="26"/>
      <c r="B254" s="26"/>
      <c r="C254" s="26"/>
      <c r="D254" s="27"/>
      <c r="E254" s="37">
        <v>0</v>
      </c>
      <c r="F254" s="38">
        <v>0</v>
      </c>
      <c r="G254" s="75">
        <f t="shared" si="57"/>
        <v>0</v>
      </c>
      <c r="H254" s="38">
        <v>0</v>
      </c>
      <c r="I254" s="76">
        <f t="shared" si="58"/>
        <v>0</v>
      </c>
      <c r="J254" s="41">
        <v>0</v>
      </c>
      <c r="K254" s="77">
        <f t="shared" si="55"/>
        <v>0</v>
      </c>
      <c r="L254" s="37">
        <v>0</v>
      </c>
      <c r="M254" s="38">
        <v>0</v>
      </c>
      <c r="N254" s="75">
        <f t="shared" si="59"/>
        <v>0</v>
      </c>
      <c r="O254" s="38">
        <v>0</v>
      </c>
      <c r="P254" s="38">
        <v>0</v>
      </c>
      <c r="Q254" s="38">
        <v>0</v>
      </c>
      <c r="R254" s="76">
        <f t="shared" si="60"/>
        <v>0</v>
      </c>
      <c r="S254" s="25">
        <v>0</v>
      </c>
      <c r="T254" s="77">
        <f t="shared" si="56"/>
        <v>0</v>
      </c>
      <c r="V254" s="36"/>
    </row>
    <row r="255" spans="1:24" ht="15">
      <c r="A255" s="45"/>
      <c r="B255" s="45"/>
      <c r="C255" s="45"/>
      <c r="D255" s="46"/>
      <c r="E255" s="37">
        <v>0</v>
      </c>
      <c r="F255" s="38">
        <v>0</v>
      </c>
      <c r="G255" s="75">
        <f t="shared" si="57"/>
        <v>0</v>
      </c>
      <c r="H255" s="38">
        <v>0</v>
      </c>
      <c r="I255" s="76">
        <f t="shared" si="58"/>
        <v>0</v>
      </c>
      <c r="J255" s="41">
        <v>0</v>
      </c>
      <c r="K255" s="77">
        <f t="shared" si="55"/>
        <v>0</v>
      </c>
      <c r="L255" s="37">
        <v>0</v>
      </c>
      <c r="M255" s="38">
        <v>0</v>
      </c>
      <c r="N255" s="75">
        <f t="shared" si="59"/>
        <v>0</v>
      </c>
      <c r="O255" s="38">
        <v>0</v>
      </c>
      <c r="P255" s="38">
        <v>0</v>
      </c>
      <c r="Q255" s="38">
        <v>0</v>
      </c>
      <c r="R255" s="76">
        <f t="shared" si="60"/>
        <v>0</v>
      </c>
      <c r="S255" s="25">
        <v>0</v>
      </c>
      <c r="T255" s="77">
        <f t="shared" si="56"/>
        <v>0</v>
      </c>
      <c r="U255" s="43"/>
      <c r="V255" s="44"/>
      <c r="W255" s="43"/>
      <c r="X255" s="43"/>
    </row>
    <row r="256" spans="1:24" ht="15">
      <c r="A256" s="45"/>
      <c r="B256" s="45"/>
      <c r="C256" s="45"/>
      <c r="D256" s="46"/>
      <c r="E256" s="37">
        <v>0</v>
      </c>
      <c r="F256" s="38">
        <v>0</v>
      </c>
      <c r="G256" s="75">
        <f t="shared" si="57"/>
        <v>0</v>
      </c>
      <c r="H256" s="38">
        <v>0</v>
      </c>
      <c r="I256" s="76">
        <f t="shared" si="58"/>
        <v>0</v>
      </c>
      <c r="J256" s="41">
        <v>0</v>
      </c>
      <c r="K256" s="77">
        <f t="shared" si="55"/>
        <v>0</v>
      </c>
      <c r="L256" s="37">
        <v>0</v>
      </c>
      <c r="M256" s="38">
        <v>0</v>
      </c>
      <c r="N256" s="75">
        <f t="shared" si="59"/>
        <v>0</v>
      </c>
      <c r="O256" s="38">
        <v>0</v>
      </c>
      <c r="P256" s="38">
        <v>0</v>
      </c>
      <c r="Q256" s="38">
        <v>0</v>
      </c>
      <c r="R256" s="76">
        <f t="shared" si="60"/>
        <v>0</v>
      </c>
      <c r="S256" s="25">
        <v>0</v>
      </c>
      <c r="T256" s="77">
        <f t="shared" si="56"/>
        <v>0</v>
      </c>
      <c r="U256" s="43"/>
      <c r="V256" s="44"/>
      <c r="W256" s="43"/>
      <c r="X256" s="43"/>
    </row>
    <row r="257" spans="1:24" ht="15">
      <c r="A257" s="45"/>
      <c r="B257" s="45"/>
      <c r="C257" s="45"/>
      <c r="D257" s="46"/>
      <c r="E257" s="37">
        <v>0</v>
      </c>
      <c r="F257" s="38">
        <v>0</v>
      </c>
      <c r="G257" s="75">
        <f t="shared" si="57"/>
        <v>0</v>
      </c>
      <c r="H257" s="38">
        <v>0</v>
      </c>
      <c r="I257" s="76">
        <f t="shared" si="58"/>
        <v>0</v>
      </c>
      <c r="J257" s="41">
        <v>0</v>
      </c>
      <c r="K257" s="77">
        <f t="shared" si="55"/>
        <v>0</v>
      </c>
      <c r="L257" s="37">
        <v>0</v>
      </c>
      <c r="M257" s="38">
        <v>0</v>
      </c>
      <c r="N257" s="75">
        <f t="shared" si="59"/>
        <v>0</v>
      </c>
      <c r="O257" s="38">
        <v>0</v>
      </c>
      <c r="P257" s="38">
        <v>0</v>
      </c>
      <c r="Q257" s="38">
        <v>0</v>
      </c>
      <c r="R257" s="76">
        <f t="shared" si="60"/>
        <v>0</v>
      </c>
      <c r="S257" s="25">
        <v>0</v>
      </c>
      <c r="T257" s="77">
        <f t="shared" si="56"/>
        <v>0</v>
      </c>
      <c r="U257" s="43"/>
      <c r="V257" s="44"/>
      <c r="W257" s="43"/>
      <c r="X257" s="43"/>
    </row>
    <row r="258" spans="1:24" ht="15">
      <c r="A258" s="45"/>
      <c r="B258" s="45"/>
      <c r="C258" s="45"/>
      <c r="D258" s="46"/>
      <c r="E258" s="37">
        <v>0</v>
      </c>
      <c r="F258" s="38">
        <v>0</v>
      </c>
      <c r="G258" s="75">
        <f t="shared" si="57"/>
        <v>0</v>
      </c>
      <c r="H258" s="38">
        <v>0</v>
      </c>
      <c r="I258" s="76">
        <f t="shared" si="58"/>
        <v>0</v>
      </c>
      <c r="J258" s="41">
        <v>0</v>
      </c>
      <c r="K258" s="77">
        <f t="shared" si="55"/>
        <v>0</v>
      </c>
      <c r="L258" s="37">
        <v>0</v>
      </c>
      <c r="M258" s="38">
        <v>0</v>
      </c>
      <c r="N258" s="75">
        <f t="shared" si="59"/>
        <v>0</v>
      </c>
      <c r="O258" s="38">
        <v>0</v>
      </c>
      <c r="P258" s="38">
        <v>0</v>
      </c>
      <c r="Q258" s="38">
        <v>0</v>
      </c>
      <c r="R258" s="76">
        <f t="shared" si="60"/>
        <v>0</v>
      </c>
      <c r="S258" s="25">
        <v>0</v>
      </c>
      <c r="T258" s="77">
        <f t="shared" si="56"/>
        <v>0</v>
      </c>
      <c r="U258" s="43"/>
      <c r="V258" s="44"/>
      <c r="W258" s="43"/>
      <c r="X258" s="43"/>
    </row>
    <row r="259" spans="1:24" ht="15">
      <c r="A259" s="45"/>
      <c r="B259" s="45"/>
      <c r="C259" s="45"/>
      <c r="D259" s="46"/>
      <c r="E259" s="37">
        <v>0</v>
      </c>
      <c r="F259" s="38">
        <v>0</v>
      </c>
      <c r="G259" s="75">
        <f t="shared" si="57"/>
        <v>0</v>
      </c>
      <c r="H259" s="38">
        <v>0</v>
      </c>
      <c r="I259" s="76">
        <f t="shared" si="58"/>
        <v>0</v>
      </c>
      <c r="J259" s="41">
        <v>0</v>
      </c>
      <c r="K259" s="77">
        <f t="shared" si="55"/>
        <v>0</v>
      </c>
      <c r="L259" s="37">
        <v>0</v>
      </c>
      <c r="M259" s="38">
        <v>0</v>
      </c>
      <c r="N259" s="75">
        <f t="shared" si="59"/>
        <v>0</v>
      </c>
      <c r="O259" s="38">
        <v>0</v>
      </c>
      <c r="P259" s="38">
        <v>0</v>
      </c>
      <c r="Q259" s="38">
        <v>0</v>
      </c>
      <c r="R259" s="76">
        <f t="shared" si="60"/>
        <v>0</v>
      </c>
      <c r="S259" s="25">
        <v>0</v>
      </c>
      <c r="T259" s="77">
        <f t="shared" si="56"/>
        <v>0</v>
      </c>
      <c r="U259" s="43"/>
      <c r="V259" s="44"/>
      <c r="W259" s="43"/>
      <c r="X259" s="43"/>
    </row>
    <row r="260" spans="1:24" ht="15">
      <c r="A260" s="45"/>
      <c r="B260" s="45"/>
      <c r="C260" s="45"/>
      <c r="D260" s="46"/>
      <c r="E260" s="37">
        <v>0</v>
      </c>
      <c r="F260" s="38">
        <v>0</v>
      </c>
      <c r="G260" s="75">
        <f t="shared" si="57"/>
        <v>0</v>
      </c>
      <c r="H260" s="38">
        <v>0</v>
      </c>
      <c r="I260" s="76">
        <f t="shared" si="58"/>
        <v>0</v>
      </c>
      <c r="J260" s="41">
        <v>0</v>
      </c>
      <c r="K260" s="77">
        <f t="shared" si="55"/>
        <v>0</v>
      </c>
      <c r="L260" s="37">
        <v>0</v>
      </c>
      <c r="M260" s="38">
        <v>0</v>
      </c>
      <c r="N260" s="75">
        <f t="shared" si="59"/>
        <v>0</v>
      </c>
      <c r="O260" s="38">
        <v>0</v>
      </c>
      <c r="P260" s="38">
        <v>0</v>
      </c>
      <c r="Q260" s="38">
        <v>0</v>
      </c>
      <c r="R260" s="76">
        <f t="shared" si="60"/>
        <v>0</v>
      </c>
      <c r="S260" s="25">
        <v>0</v>
      </c>
      <c r="T260" s="77">
        <f t="shared" si="56"/>
        <v>0</v>
      </c>
      <c r="U260" s="43"/>
      <c r="V260" s="44"/>
      <c r="W260" s="43"/>
      <c r="X260" s="43"/>
    </row>
    <row r="261" spans="1:24" ht="15">
      <c r="A261" s="45"/>
      <c r="B261" s="45"/>
      <c r="C261" s="45"/>
      <c r="D261" s="46"/>
      <c r="E261" s="37">
        <v>0</v>
      </c>
      <c r="F261" s="38">
        <v>0</v>
      </c>
      <c r="G261" s="75">
        <f t="shared" si="57"/>
        <v>0</v>
      </c>
      <c r="H261" s="38">
        <v>0</v>
      </c>
      <c r="I261" s="76">
        <f t="shared" si="58"/>
        <v>0</v>
      </c>
      <c r="J261" s="41">
        <v>0</v>
      </c>
      <c r="K261" s="77">
        <f t="shared" si="55"/>
        <v>0</v>
      </c>
      <c r="L261" s="37">
        <v>0</v>
      </c>
      <c r="M261" s="38">
        <v>0</v>
      </c>
      <c r="N261" s="75">
        <f t="shared" si="59"/>
        <v>0</v>
      </c>
      <c r="O261" s="38">
        <v>0</v>
      </c>
      <c r="P261" s="38">
        <v>0</v>
      </c>
      <c r="Q261" s="38">
        <v>0</v>
      </c>
      <c r="R261" s="76">
        <f t="shared" si="60"/>
        <v>0</v>
      </c>
      <c r="S261" s="25">
        <v>0</v>
      </c>
      <c r="T261" s="77">
        <f t="shared" si="56"/>
        <v>0</v>
      </c>
      <c r="U261" s="43"/>
      <c r="V261" s="44"/>
      <c r="W261" s="43"/>
      <c r="X261" s="43"/>
    </row>
    <row r="262" spans="1:24" ht="15">
      <c r="A262" s="45"/>
      <c r="B262" s="45"/>
      <c r="C262" s="45"/>
      <c r="D262" s="46"/>
      <c r="E262" s="37">
        <v>0</v>
      </c>
      <c r="F262" s="38">
        <v>0</v>
      </c>
      <c r="G262" s="75">
        <f t="shared" si="57"/>
        <v>0</v>
      </c>
      <c r="H262" s="38">
        <v>0</v>
      </c>
      <c r="I262" s="76">
        <f t="shared" si="58"/>
        <v>0</v>
      </c>
      <c r="J262" s="41">
        <v>0</v>
      </c>
      <c r="K262" s="77">
        <f t="shared" si="55"/>
        <v>0</v>
      </c>
      <c r="L262" s="37">
        <v>0</v>
      </c>
      <c r="M262" s="38">
        <v>0</v>
      </c>
      <c r="N262" s="75">
        <f t="shared" si="59"/>
        <v>0</v>
      </c>
      <c r="O262" s="38">
        <v>0</v>
      </c>
      <c r="P262" s="38">
        <v>0</v>
      </c>
      <c r="Q262" s="38">
        <v>0</v>
      </c>
      <c r="R262" s="76">
        <f t="shared" si="60"/>
        <v>0</v>
      </c>
      <c r="S262" s="25">
        <v>0</v>
      </c>
      <c r="T262" s="77">
        <f t="shared" si="56"/>
        <v>0</v>
      </c>
      <c r="U262" s="43"/>
      <c r="V262" s="44"/>
      <c r="W262" s="43"/>
      <c r="X262" s="43"/>
    </row>
    <row r="263" spans="1:24" ht="15">
      <c r="A263" s="45"/>
      <c r="B263" s="45"/>
      <c r="C263" s="45"/>
      <c r="D263" s="46"/>
      <c r="E263" s="37">
        <v>0</v>
      </c>
      <c r="F263" s="38">
        <v>0</v>
      </c>
      <c r="G263" s="75">
        <f t="shared" si="57"/>
        <v>0</v>
      </c>
      <c r="H263" s="38">
        <v>0</v>
      </c>
      <c r="I263" s="76">
        <f t="shared" si="58"/>
        <v>0</v>
      </c>
      <c r="J263" s="41">
        <v>0</v>
      </c>
      <c r="K263" s="77">
        <f t="shared" si="55"/>
        <v>0</v>
      </c>
      <c r="L263" s="37">
        <v>0</v>
      </c>
      <c r="M263" s="38">
        <v>0</v>
      </c>
      <c r="N263" s="75">
        <f t="shared" si="59"/>
        <v>0</v>
      </c>
      <c r="O263" s="38">
        <v>0</v>
      </c>
      <c r="P263" s="38">
        <v>0</v>
      </c>
      <c r="Q263" s="38">
        <v>0</v>
      </c>
      <c r="R263" s="76">
        <f t="shared" si="60"/>
        <v>0</v>
      </c>
      <c r="S263" s="25">
        <v>0</v>
      </c>
      <c r="T263" s="77">
        <f t="shared" si="56"/>
        <v>0</v>
      </c>
      <c r="U263" s="43"/>
      <c r="V263" s="44"/>
      <c r="W263" s="43"/>
      <c r="X263" s="43"/>
    </row>
    <row r="264" spans="1:24" ht="15">
      <c r="A264" s="45"/>
      <c r="B264" s="45"/>
      <c r="C264" s="45"/>
      <c r="D264" s="46"/>
      <c r="E264" s="37">
        <v>0</v>
      </c>
      <c r="F264" s="38">
        <v>0</v>
      </c>
      <c r="G264" s="75">
        <f t="shared" si="57"/>
        <v>0</v>
      </c>
      <c r="H264" s="38">
        <v>0</v>
      </c>
      <c r="I264" s="76">
        <f t="shared" si="58"/>
        <v>0</v>
      </c>
      <c r="J264" s="41">
        <v>0</v>
      </c>
      <c r="K264" s="77">
        <f t="shared" si="55"/>
        <v>0</v>
      </c>
      <c r="L264" s="37">
        <v>0</v>
      </c>
      <c r="M264" s="38">
        <v>0</v>
      </c>
      <c r="N264" s="75">
        <f t="shared" si="59"/>
        <v>0</v>
      </c>
      <c r="O264" s="38">
        <v>0</v>
      </c>
      <c r="P264" s="38">
        <v>0</v>
      </c>
      <c r="Q264" s="38">
        <v>0</v>
      </c>
      <c r="R264" s="76">
        <f t="shared" si="60"/>
        <v>0</v>
      </c>
      <c r="S264" s="25">
        <v>0</v>
      </c>
      <c r="T264" s="77">
        <f t="shared" si="56"/>
        <v>0</v>
      </c>
      <c r="U264" s="43"/>
      <c r="V264" s="44"/>
      <c r="W264" s="43"/>
      <c r="X264" s="43"/>
    </row>
    <row r="265" spans="1:24" ht="15">
      <c r="A265" s="45"/>
      <c r="B265" s="45"/>
      <c r="C265" s="45"/>
      <c r="D265" s="46"/>
      <c r="E265" s="37">
        <v>0</v>
      </c>
      <c r="F265" s="38">
        <v>0</v>
      </c>
      <c r="G265" s="75">
        <f t="shared" si="57"/>
        <v>0</v>
      </c>
      <c r="H265" s="38">
        <v>0</v>
      </c>
      <c r="I265" s="76">
        <f t="shared" si="58"/>
        <v>0</v>
      </c>
      <c r="J265" s="41">
        <v>0</v>
      </c>
      <c r="K265" s="77">
        <f t="shared" si="55"/>
        <v>0</v>
      </c>
      <c r="L265" s="37">
        <v>0</v>
      </c>
      <c r="M265" s="38">
        <v>0</v>
      </c>
      <c r="N265" s="75">
        <f t="shared" si="59"/>
        <v>0</v>
      </c>
      <c r="O265" s="38">
        <v>0</v>
      </c>
      <c r="P265" s="38">
        <v>0</v>
      </c>
      <c r="Q265" s="38">
        <v>0</v>
      </c>
      <c r="R265" s="76">
        <f t="shared" si="60"/>
        <v>0</v>
      </c>
      <c r="S265" s="25">
        <v>0</v>
      </c>
      <c r="T265" s="77">
        <f t="shared" si="56"/>
        <v>0</v>
      </c>
      <c r="U265" s="43"/>
      <c r="V265" s="44"/>
      <c r="W265" s="43"/>
      <c r="X265" s="43"/>
    </row>
    <row r="266" spans="1:24" ht="15">
      <c r="A266" s="45"/>
      <c r="B266" s="45"/>
      <c r="C266" s="45"/>
      <c r="D266" s="46"/>
      <c r="E266" s="37">
        <v>0</v>
      </c>
      <c r="F266" s="38">
        <v>0</v>
      </c>
      <c r="G266" s="75">
        <f t="shared" si="57"/>
        <v>0</v>
      </c>
      <c r="H266" s="38">
        <v>0</v>
      </c>
      <c r="I266" s="76">
        <f t="shared" si="58"/>
        <v>0</v>
      </c>
      <c r="J266" s="41">
        <v>0</v>
      </c>
      <c r="K266" s="77">
        <f t="shared" si="55"/>
        <v>0</v>
      </c>
      <c r="L266" s="37">
        <v>0</v>
      </c>
      <c r="M266" s="38">
        <v>0</v>
      </c>
      <c r="N266" s="75">
        <f t="shared" si="59"/>
        <v>0</v>
      </c>
      <c r="O266" s="38">
        <v>0</v>
      </c>
      <c r="P266" s="38">
        <v>0</v>
      </c>
      <c r="Q266" s="38">
        <v>0</v>
      </c>
      <c r="R266" s="76">
        <f t="shared" si="60"/>
        <v>0</v>
      </c>
      <c r="S266" s="25">
        <v>0</v>
      </c>
      <c r="T266" s="77">
        <f t="shared" si="56"/>
        <v>0</v>
      </c>
      <c r="U266" s="43"/>
      <c r="V266" s="44"/>
      <c r="W266" s="43"/>
      <c r="X266" s="43"/>
    </row>
    <row r="267" spans="1:24" ht="15">
      <c r="A267" s="45"/>
      <c r="B267" s="45"/>
      <c r="C267" s="45"/>
      <c r="D267" s="46"/>
      <c r="E267" s="37">
        <v>0</v>
      </c>
      <c r="F267" s="38">
        <v>0</v>
      </c>
      <c r="G267" s="75">
        <f t="shared" si="57"/>
        <v>0</v>
      </c>
      <c r="H267" s="38">
        <v>0</v>
      </c>
      <c r="I267" s="76">
        <f t="shared" si="58"/>
        <v>0</v>
      </c>
      <c r="J267" s="41">
        <v>0</v>
      </c>
      <c r="K267" s="77">
        <f t="shared" si="55"/>
        <v>0</v>
      </c>
      <c r="L267" s="37">
        <v>0</v>
      </c>
      <c r="M267" s="38">
        <v>0</v>
      </c>
      <c r="N267" s="75">
        <f t="shared" si="59"/>
        <v>0</v>
      </c>
      <c r="O267" s="38">
        <v>0</v>
      </c>
      <c r="P267" s="38">
        <v>0</v>
      </c>
      <c r="Q267" s="38">
        <v>0</v>
      </c>
      <c r="R267" s="76">
        <f t="shared" si="60"/>
        <v>0</v>
      </c>
      <c r="S267" s="25">
        <v>0</v>
      </c>
      <c r="T267" s="77">
        <f t="shared" si="56"/>
        <v>0</v>
      </c>
      <c r="U267" s="43"/>
      <c r="V267" s="44"/>
      <c r="W267" s="43"/>
      <c r="X267" s="43"/>
    </row>
    <row r="268" spans="1:24" ht="15">
      <c r="A268" s="45"/>
      <c r="B268" s="45"/>
      <c r="C268" s="45"/>
      <c r="D268" s="46"/>
      <c r="E268" s="37">
        <v>0</v>
      </c>
      <c r="F268" s="38">
        <v>0</v>
      </c>
      <c r="G268" s="75">
        <f t="shared" si="57"/>
        <v>0</v>
      </c>
      <c r="H268" s="38">
        <v>0</v>
      </c>
      <c r="I268" s="76">
        <f t="shared" si="58"/>
        <v>0</v>
      </c>
      <c r="J268" s="41">
        <v>0</v>
      </c>
      <c r="K268" s="77">
        <f t="shared" si="55"/>
        <v>0</v>
      </c>
      <c r="L268" s="37">
        <v>0</v>
      </c>
      <c r="M268" s="38">
        <v>0</v>
      </c>
      <c r="N268" s="75">
        <f t="shared" si="59"/>
        <v>0</v>
      </c>
      <c r="O268" s="38">
        <v>0</v>
      </c>
      <c r="P268" s="38">
        <v>0</v>
      </c>
      <c r="Q268" s="38">
        <v>0</v>
      </c>
      <c r="R268" s="76">
        <f t="shared" si="60"/>
        <v>0</v>
      </c>
      <c r="S268" s="25">
        <v>0</v>
      </c>
      <c r="T268" s="77">
        <f t="shared" si="56"/>
        <v>0</v>
      </c>
      <c r="U268" s="43"/>
      <c r="V268" s="44"/>
      <c r="W268" s="43"/>
      <c r="X268" s="43"/>
    </row>
    <row r="269" spans="1:24" ht="15">
      <c r="A269" s="45"/>
      <c r="B269" s="45"/>
      <c r="C269" s="45"/>
      <c r="D269" s="46"/>
      <c r="E269" s="37">
        <v>0</v>
      </c>
      <c r="F269" s="38">
        <v>0</v>
      </c>
      <c r="G269" s="75">
        <f t="shared" si="57"/>
        <v>0</v>
      </c>
      <c r="H269" s="38">
        <v>0</v>
      </c>
      <c r="I269" s="76">
        <f t="shared" si="58"/>
        <v>0</v>
      </c>
      <c r="J269" s="41">
        <v>0</v>
      </c>
      <c r="K269" s="77">
        <f t="shared" si="55"/>
        <v>0</v>
      </c>
      <c r="L269" s="37">
        <v>0</v>
      </c>
      <c r="M269" s="38">
        <v>0</v>
      </c>
      <c r="N269" s="75">
        <f t="shared" si="59"/>
        <v>0</v>
      </c>
      <c r="O269" s="38">
        <v>0</v>
      </c>
      <c r="P269" s="38">
        <v>0</v>
      </c>
      <c r="Q269" s="38">
        <v>0</v>
      </c>
      <c r="R269" s="76">
        <f t="shared" si="60"/>
        <v>0</v>
      </c>
      <c r="S269" s="25">
        <v>0</v>
      </c>
      <c r="T269" s="77">
        <f t="shared" si="56"/>
        <v>0</v>
      </c>
      <c r="U269" s="43"/>
      <c r="V269" s="44"/>
      <c r="W269" s="43"/>
      <c r="X269" s="43"/>
    </row>
    <row r="270" spans="1:24" ht="15">
      <c r="A270" s="47"/>
      <c r="B270" s="45"/>
      <c r="C270" s="45"/>
      <c r="D270" s="46"/>
      <c r="E270" s="37">
        <v>0</v>
      </c>
      <c r="F270" s="38">
        <v>0</v>
      </c>
      <c r="G270" s="75">
        <f t="shared" si="57"/>
        <v>0</v>
      </c>
      <c r="H270" s="38">
        <v>0</v>
      </c>
      <c r="I270" s="76">
        <f t="shared" si="58"/>
        <v>0</v>
      </c>
      <c r="J270" s="41">
        <v>0</v>
      </c>
      <c r="K270" s="77">
        <f t="shared" si="55"/>
        <v>0</v>
      </c>
      <c r="L270" s="37">
        <v>0</v>
      </c>
      <c r="M270" s="38">
        <v>0</v>
      </c>
      <c r="N270" s="75">
        <f t="shared" si="59"/>
        <v>0</v>
      </c>
      <c r="O270" s="38">
        <v>0</v>
      </c>
      <c r="P270" s="38">
        <v>0</v>
      </c>
      <c r="Q270" s="38">
        <v>0</v>
      </c>
      <c r="R270" s="76">
        <f t="shared" si="60"/>
        <v>0</v>
      </c>
      <c r="S270" s="25">
        <v>0</v>
      </c>
      <c r="T270" s="77">
        <f t="shared" si="56"/>
        <v>0</v>
      </c>
      <c r="U270" s="43"/>
      <c r="V270" s="44"/>
      <c r="W270" s="43"/>
      <c r="X270" s="43"/>
    </row>
    <row r="271" spans="1:24" ht="15">
      <c r="A271" s="47"/>
      <c r="B271" s="45"/>
      <c r="C271" s="45"/>
      <c r="D271" s="46"/>
      <c r="E271" s="37">
        <v>0</v>
      </c>
      <c r="F271" s="38">
        <v>0</v>
      </c>
      <c r="G271" s="75">
        <f t="shared" si="57"/>
        <v>0</v>
      </c>
      <c r="H271" s="38">
        <v>0</v>
      </c>
      <c r="I271" s="76">
        <f t="shared" si="58"/>
        <v>0</v>
      </c>
      <c r="J271" s="41">
        <v>0</v>
      </c>
      <c r="K271" s="77">
        <f t="shared" si="55"/>
        <v>0</v>
      </c>
      <c r="L271" s="37">
        <v>0</v>
      </c>
      <c r="M271" s="38">
        <v>0</v>
      </c>
      <c r="N271" s="75">
        <f t="shared" si="59"/>
        <v>0</v>
      </c>
      <c r="O271" s="38">
        <v>0</v>
      </c>
      <c r="P271" s="38">
        <v>0</v>
      </c>
      <c r="Q271" s="38">
        <v>0</v>
      </c>
      <c r="R271" s="76">
        <f t="shared" si="60"/>
        <v>0</v>
      </c>
      <c r="S271" s="25">
        <v>0</v>
      </c>
      <c r="T271" s="77">
        <f t="shared" si="56"/>
        <v>0</v>
      </c>
      <c r="U271" s="43"/>
      <c r="V271" s="44"/>
      <c r="W271" s="43"/>
      <c r="X271" s="43"/>
    </row>
    <row r="272" spans="1:24" s="35" customFormat="1" ht="15">
      <c r="A272" s="47"/>
      <c r="B272" s="45"/>
      <c r="C272" s="45"/>
      <c r="D272" s="46"/>
      <c r="E272" s="37">
        <v>0</v>
      </c>
      <c r="F272" s="38">
        <v>0</v>
      </c>
      <c r="G272" s="75">
        <f t="shared" si="57"/>
        <v>0</v>
      </c>
      <c r="H272" s="38">
        <v>0</v>
      </c>
      <c r="I272" s="76">
        <f t="shared" si="58"/>
        <v>0</v>
      </c>
      <c r="J272" s="41">
        <v>0</v>
      </c>
      <c r="K272" s="77">
        <f t="shared" si="55"/>
        <v>0</v>
      </c>
      <c r="L272" s="37">
        <v>0</v>
      </c>
      <c r="M272" s="38">
        <v>0</v>
      </c>
      <c r="N272" s="75">
        <f t="shared" si="59"/>
        <v>0</v>
      </c>
      <c r="O272" s="38">
        <v>0</v>
      </c>
      <c r="P272" s="38">
        <v>0</v>
      </c>
      <c r="Q272" s="38">
        <v>0</v>
      </c>
      <c r="R272" s="76">
        <f t="shared" si="60"/>
        <v>0</v>
      </c>
      <c r="S272" s="25">
        <v>0</v>
      </c>
      <c r="T272" s="77">
        <f t="shared" si="56"/>
        <v>0</v>
      </c>
      <c r="U272" s="48"/>
      <c r="V272" s="49"/>
      <c r="W272" s="48"/>
      <c r="X272" s="48"/>
    </row>
    <row r="273" spans="1:24" s="35" customFormat="1" ht="15">
      <c r="A273" s="47"/>
      <c r="B273" s="45"/>
      <c r="C273" s="45"/>
      <c r="D273" s="46"/>
      <c r="E273" s="37">
        <v>0</v>
      </c>
      <c r="F273" s="38">
        <v>0</v>
      </c>
      <c r="G273" s="75">
        <f t="shared" si="57"/>
        <v>0</v>
      </c>
      <c r="H273" s="38">
        <v>0</v>
      </c>
      <c r="I273" s="76">
        <f t="shared" si="58"/>
        <v>0</v>
      </c>
      <c r="J273" s="41">
        <v>0</v>
      </c>
      <c r="K273" s="77">
        <f t="shared" si="55"/>
        <v>0</v>
      </c>
      <c r="L273" s="37">
        <v>0</v>
      </c>
      <c r="M273" s="38">
        <v>0</v>
      </c>
      <c r="N273" s="75">
        <f t="shared" si="59"/>
        <v>0</v>
      </c>
      <c r="O273" s="38">
        <v>0</v>
      </c>
      <c r="P273" s="38">
        <v>0</v>
      </c>
      <c r="Q273" s="38">
        <v>0</v>
      </c>
      <c r="R273" s="76">
        <f t="shared" si="60"/>
        <v>0</v>
      </c>
      <c r="S273" s="25">
        <v>0</v>
      </c>
      <c r="T273" s="77">
        <f t="shared" si="56"/>
        <v>0</v>
      </c>
      <c r="U273" s="48"/>
      <c r="V273" s="49"/>
      <c r="W273" s="48"/>
      <c r="X273" s="48"/>
    </row>
    <row r="274" spans="1:24" s="85" customFormat="1" ht="15">
      <c r="A274" s="78" t="s">
        <v>16</v>
      </c>
      <c r="B274" s="78"/>
      <c r="C274" s="78"/>
      <c r="D274" s="78"/>
      <c r="E274" s="79">
        <f>SUM(E252:E273)</f>
        <v>96</v>
      </c>
      <c r="F274" s="80">
        <f>SUM(F252:F273)</f>
        <v>34</v>
      </c>
      <c r="G274" s="81">
        <f>SUM(G252:G273)</f>
        <v>36.17</v>
      </c>
      <c r="H274" s="80">
        <f>SUM(H252:H273)</f>
        <v>60</v>
      </c>
      <c r="I274" s="81">
        <f>SUM(I252:I273)</f>
        <v>63.83</v>
      </c>
      <c r="J274" s="80">
        <f>SUM(J252:J273)</f>
        <v>2</v>
      </c>
      <c r="K274" s="82">
        <f>SUM(K252:K273)</f>
        <v>2.08333333333333</v>
      </c>
      <c r="L274" s="79">
        <f>SUM(L252:L273)</f>
        <v>88</v>
      </c>
      <c r="M274" s="80">
        <f>SUM(M252:M273)</f>
        <v>36</v>
      </c>
      <c r="N274" s="81">
        <f>SUM(N252:N273)</f>
        <v>41.86</v>
      </c>
      <c r="O274" s="80">
        <f>SUM(O252:O273)</f>
        <v>17</v>
      </c>
      <c r="P274" s="80">
        <f>SUM(P252:P273)</f>
        <v>33</v>
      </c>
      <c r="Q274" s="80">
        <f>SUM(Q252:Q273)</f>
        <v>50</v>
      </c>
      <c r="R274" s="81">
        <f>SUM(R252:R273)</f>
        <v>58.14</v>
      </c>
      <c r="S274" s="80">
        <f>SUM(S252:S273)</f>
        <v>2</v>
      </c>
      <c r="T274" s="82">
        <f>SUM(T252:T273)</f>
        <v>2.27272727272727</v>
      </c>
      <c r="U274" s="83"/>
      <c r="V274" s="84"/>
      <c r="W274" s="83"/>
      <c r="X274" s="83"/>
    </row>
    <row r="275" spans="1:22" s="92" customFormat="1" ht="15.75">
      <c r="A275" s="86" t="s">
        <v>22</v>
      </c>
      <c r="B275" s="86"/>
      <c r="C275" s="86"/>
      <c r="D275" s="86"/>
      <c r="E275" s="87">
        <f>SUM(E274)</f>
        <v>96</v>
      </c>
      <c r="F275" s="24">
        <f>F274</f>
        <v>34</v>
      </c>
      <c r="G275" s="88">
        <f>IF(F275&gt;0,(F275*100/(E275-J275)),0)</f>
        <v>36.1702127659574</v>
      </c>
      <c r="H275" s="24">
        <f>H274</f>
        <v>60</v>
      </c>
      <c r="I275" s="89">
        <f>IF(H275&gt;0,(H275*100/(E275-J275)),0)</f>
        <v>63.8297872340426</v>
      </c>
      <c r="J275" s="90">
        <f>J274</f>
        <v>2</v>
      </c>
      <c r="K275" s="91">
        <f>IF(J275&gt;0,(J275*100/E275),0)</f>
        <v>2.08333333333333</v>
      </c>
      <c r="L275" s="87">
        <f>L274</f>
        <v>88</v>
      </c>
      <c r="M275" s="24">
        <f>M274</f>
        <v>36</v>
      </c>
      <c r="N275" s="88">
        <f>IF(M275&gt;0,(M275*100/(L275-S275)),0)</f>
        <v>41.8604651162791</v>
      </c>
      <c r="O275" s="24">
        <f>O274</f>
        <v>17</v>
      </c>
      <c r="P275" s="24">
        <f>P274</f>
        <v>33</v>
      </c>
      <c r="Q275" s="24">
        <f>Q274</f>
        <v>50</v>
      </c>
      <c r="R275" s="89">
        <f>IF(Q275&gt;0,(Q275*100/(L275-S275)),0)</f>
        <v>58.1395348837209</v>
      </c>
      <c r="S275" s="90">
        <f>S274</f>
        <v>2</v>
      </c>
      <c r="T275" s="91">
        <f>IF(S275&gt;0,(S275*100/L275),0)</f>
        <v>2.27272727272727</v>
      </c>
      <c r="V275" s="93"/>
    </row>
    <row r="279" spans="1:22" s="2" customFormat="1" ht="18.75">
      <c r="A279" s="1" t="s">
        <v>0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V279" s="3"/>
    </row>
    <row r="280" spans="1:22" s="2" customFormat="1" ht="18.75">
      <c r="A280" s="1" t="s">
        <v>38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V280" s="3"/>
    </row>
    <row r="281" s="4" customFormat="1" ht="15.75"/>
    <row r="282" spans="1:20" ht="15">
      <c r="A282" s="5" t="s">
        <v>2</v>
      </c>
      <c r="B282" s="5"/>
      <c r="C282" s="6" t="s">
        <v>3</v>
      </c>
      <c r="D282" s="6"/>
      <c r="E282" s="7" t="s">
        <v>4</v>
      </c>
      <c r="F282" s="7"/>
      <c r="G282" s="7"/>
      <c r="H282" s="7"/>
      <c r="I282" s="7"/>
      <c r="J282" s="7"/>
      <c r="K282" s="7"/>
      <c r="L282" s="7" t="s">
        <v>5</v>
      </c>
      <c r="M282" s="7"/>
      <c r="N282" s="7"/>
      <c r="O282" s="7"/>
      <c r="P282" s="7"/>
      <c r="Q282" s="7"/>
      <c r="R282" s="7"/>
      <c r="S282" s="7"/>
      <c r="T282" s="7"/>
    </row>
    <row r="283" spans="1:20" ht="15">
      <c r="A283" s="8" t="s">
        <v>6</v>
      </c>
      <c r="B283" s="8" t="s">
        <v>7</v>
      </c>
      <c r="C283" s="6"/>
      <c r="D283" s="6"/>
      <c r="E283" s="9" t="s">
        <v>8</v>
      </c>
      <c r="F283" s="10" t="s">
        <v>9</v>
      </c>
      <c r="G283" s="10"/>
      <c r="H283" s="11" t="s">
        <v>10</v>
      </c>
      <c r="I283" s="11"/>
      <c r="J283" s="12" t="s">
        <v>11</v>
      </c>
      <c r="K283" s="12"/>
      <c r="L283" s="9" t="s">
        <v>8</v>
      </c>
      <c r="M283" s="10" t="s">
        <v>9</v>
      </c>
      <c r="N283" s="10"/>
      <c r="O283" s="11" t="s">
        <v>10</v>
      </c>
      <c r="P283" s="11"/>
      <c r="Q283" s="11"/>
      <c r="R283" s="11"/>
      <c r="S283" s="12" t="s">
        <v>11</v>
      </c>
      <c r="T283" s="12"/>
    </row>
    <row r="284" spans="1:20" ht="15">
      <c r="A284" s="8"/>
      <c r="B284" s="8"/>
      <c r="C284" s="6"/>
      <c r="D284" s="6"/>
      <c r="E284" s="9"/>
      <c r="F284" s="14" t="s">
        <v>12</v>
      </c>
      <c r="G284" s="15" t="s">
        <v>13</v>
      </c>
      <c r="H284" s="14" t="s">
        <v>12</v>
      </c>
      <c r="I284" s="16" t="s">
        <v>13</v>
      </c>
      <c r="J284" s="17" t="s">
        <v>8</v>
      </c>
      <c r="K284" s="18" t="s">
        <v>13</v>
      </c>
      <c r="L284" s="9"/>
      <c r="M284" s="14" t="s">
        <v>12</v>
      </c>
      <c r="N284" s="15" t="s">
        <v>13</v>
      </c>
      <c r="O284" s="5" t="s">
        <v>12</v>
      </c>
      <c r="P284" s="5"/>
      <c r="Q284" s="5"/>
      <c r="R284" s="16" t="s">
        <v>13</v>
      </c>
      <c r="S284" s="17" t="s">
        <v>8</v>
      </c>
      <c r="T284" s="18" t="s">
        <v>13</v>
      </c>
    </row>
    <row r="285" spans="1:20" ht="15.75">
      <c r="A285" s="8"/>
      <c r="B285" s="8"/>
      <c r="C285" s="6"/>
      <c r="D285" s="6"/>
      <c r="E285" s="9"/>
      <c r="F285" s="14"/>
      <c r="G285" s="15"/>
      <c r="H285" s="14"/>
      <c r="I285" s="16"/>
      <c r="J285" s="17"/>
      <c r="K285" s="18"/>
      <c r="L285" s="9"/>
      <c r="M285" s="14"/>
      <c r="N285" s="15"/>
      <c r="O285" s="23" t="s">
        <v>14</v>
      </c>
      <c r="P285" s="24" t="s">
        <v>15</v>
      </c>
      <c r="Q285" s="24" t="s">
        <v>16</v>
      </c>
      <c r="R285" s="16"/>
      <c r="S285" s="17"/>
      <c r="T285" s="18"/>
    </row>
    <row r="286" spans="1:20" ht="15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</row>
    <row r="287" spans="1:22" s="35" customFormat="1" ht="14.25" customHeight="1">
      <c r="A287" s="26">
        <v>41640</v>
      </c>
      <c r="B287" s="26">
        <v>41820</v>
      </c>
      <c r="C287" s="26" t="s">
        <v>17</v>
      </c>
      <c r="D287" s="27" t="s">
        <v>18</v>
      </c>
      <c r="E287" s="28">
        <v>50</v>
      </c>
      <c r="F287" s="29">
        <v>19</v>
      </c>
      <c r="G287" s="72">
        <v>39.58</v>
      </c>
      <c r="H287" s="29">
        <v>29</v>
      </c>
      <c r="I287" s="73">
        <v>60.42</v>
      </c>
      <c r="J287" s="32">
        <v>2</v>
      </c>
      <c r="K287" s="74">
        <f aca="true" t="shared" si="61" ref="K287:K308">IF(J287&gt;0,(J287*100/(E287)),0)</f>
        <v>4</v>
      </c>
      <c r="L287" s="28">
        <v>48</v>
      </c>
      <c r="M287" s="29">
        <v>16</v>
      </c>
      <c r="N287" s="72">
        <v>34.04</v>
      </c>
      <c r="O287" s="29">
        <v>13</v>
      </c>
      <c r="P287" s="29">
        <v>18</v>
      </c>
      <c r="Q287" s="29">
        <v>31</v>
      </c>
      <c r="R287" s="73">
        <v>65.96</v>
      </c>
      <c r="S287" s="34">
        <v>1</v>
      </c>
      <c r="T287" s="74">
        <f aca="true" t="shared" si="62" ref="T287:T308">IF(S287&gt;0,(S287*100/(L287)),0)</f>
        <v>2.08333333333333</v>
      </c>
      <c r="V287" s="36"/>
    </row>
    <row r="288" spans="1:22" ht="14.25" customHeight="1">
      <c r="A288" s="26"/>
      <c r="B288" s="26"/>
      <c r="C288" s="26"/>
      <c r="D288" s="27"/>
      <c r="E288" s="37">
        <v>0</v>
      </c>
      <c r="F288" s="38">
        <v>0</v>
      </c>
      <c r="G288" s="75">
        <f aca="true" t="shared" si="63" ref="G288:G308">IF(F288&gt;0,(F288*100/(E288-J288)),0)</f>
        <v>0</v>
      </c>
      <c r="H288" s="38">
        <v>0</v>
      </c>
      <c r="I288" s="76">
        <f aca="true" t="shared" si="64" ref="I288:I308">IF(H288&gt;0,(H288*100/(E288-J288)),0)</f>
        <v>0</v>
      </c>
      <c r="J288" s="41">
        <v>0</v>
      </c>
      <c r="K288" s="77">
        <f t="shared" si="61"/>
        <v>0</v>
      </c>
      <c r="L288" s="37">
        <v>0</v>
      </c>
      <c r="M288" s="38">
        <v>0</v>
      </c>
      <c r="N288" s="75">
        <f aca="true" t="shared" si="65" ref="N288:N308">IF(M288&gt;0,(M288*100/(L288-S288)),0)</f>
        <v>0</v>
      </c>
      <c r="O288" s="38">
        <v>0</v>
      </c>
      <c r="P288" s="38">
        <v>0</v>
      </c>
      <c r="Q288" s="38">
        <v>0</v>
      </c>
      <c r="R288" s="76">
        <f aca="true" t="shared" si="66" ref="R288:R308">IF(Q288&gt;0,(Q288*100/(L288-S288)),0)</f>
        <v>0</v>
      </c>
      <c r="S288" s="25">
        <v>0</v>
      </c>
      <c r="T288" s="77">
        <f t="shared" si="62"/>
        <v>0</v>
      </c>
      <c r="V288" s="36"/>
    </row>
    <row r="289" spans="1:22" ht="14.25" customHeight="1">
      <c r="A289" s="26"/>
      <c r="B289" s="26"/>
      <c r="C289" s="26"/>
      <c r="D289" s="27"/>
      <c r="E289" s="37">
        <v>0</v>
      </c>
      <c r="F289" s="38">
        <v>0</v>
      </c>
      <c r="G289" s="75">
        <f t="shared" si="63"/>
        <v>0</v>
      </c>
      <c r="H289" s="38">
        <v>0</v>
      </c>
      <c r="I289" s="76">
        <f t="shared" si="64"/>
        <v>0</v>
      </c>
      <c r="J289" s="41">
        <v>0</v>
      </c>
      <c r="K289" s="77">
        <f t="shared" si="61"/>
        <v>0</v>
      </c>
      <c r="L289" s="37">
        <v>0</v>
      </c>
      <c r="M289" s="38">
        <v>0</v>
      </c>
      <c r="N289" s="75">
        <f t="shared" si="65"/>
        <v>0</v>
      </c>
      <c r="O289" s="38">
        <v>0</v>
      </c>
      <c r="P289" s="38">
        <v>0</v>
      </c>
      <c r="Q289" s="38">
        <v>0</v>
      </c>
      <c r="R289" s="76">
        <f t="shared" si="66"/>
        <v>0</v>
      </c>
      <c r="S289" s="25">
        <v>0</v>
      </c>
      <c r="T289" s="77">
        <f t="shared" si="62"/>
        <v>0</v>
      </c>
      <c r="V289" s="36"/>
    </row>
    <row r="290" spans="1:24" ht="15">
      <c r="A290" s="45"/>
      <c r="B290" s="45"/>
      <c r="C290" s="45"/>
      <c r="D290" s="46"/>
      <c r="E290" s="37">
        <v>0</v>
      </c>
      <c r="F290" s="38">
        <v>0</v>
      </c>
      <c r="G290" s="75">
        <f t="shared" si="63"/>
        <v>0</v>
      </c>
      <c r="H290" s="38">
        <v>0</v>
      </c>
      <c r="I290" s="76">
        <f t="shared" si="64"/>
        <v>0</v>
      </c>
      <c r="J290" s="41">
        <v>0</v>
      </c>
      <c r="K290" s="77">
        <f t="shared" si="61"/>
        <v>0</v>
      </c>
      <c r="L290" s="37">
        <v>0</v>
      </c>
      <c r="M290" s="38">
        <v>0</v>
      </c>
      <c r="N290" s="75">
        <f t="shared" si="65"/>
        <v>0</v>
      </c>
      <c r="O290" s="38">
        <v>0</v>
      </c>
      <c r="P290" s="38">
        <v>0</v>
      </c>
      <c r="Q290" s="38">
        <v>0</v>
      </c>
      <c r="R290" s="76">
        <f t="shared" si="66"/>
        <v>0</v>
      </c>
      <c r="S290" s="25">
        <v>0</v>
      </c>
      <c r="T290" s="77">
        <f t="shared" si="62"/>
        <v>0</v>
      </c>
      <c r="U290" s="43"/>
      <c r="V290" s="44"/>
      <c r="W290" s="43"/>
      <c r="X290" s="43"/>
    </row>
    <row r="291" spans="1:24" ht="15">
      <c r="A291" s="45"/>
      <c r="B291" s="45"/>
      <c r="C291" s="45"/>
      <c r="D291" s="46"/>
      <c r="E291" s="37">
        <v>0</v>
      </c>
      <c r="F291" s="38">
        <v>0</v>
      </c>
      <c r="G291" s="75">
        <f t="shared" si="63"/>
        <v>0</v>
      </c>
      <c r="H291" s="38">
        <v>0</v>
      </c>
      <c r="I291" s="76">
        <f t="shared" si="64"/>
        <v>0</v>
      </c>
      <c r="J291" s="41">
        <v>0</v>
      </c>
      <c r="K291" s="77">
        <f t="shared" si="61"/>
        <v>0</v>
      </c>
      <c r="L291" s="37">
        <v>0</v>
      </c>
      <c r="M291" s="38">
        <v>0</v>
      </c>
      <c r="N291" s="75">
        <f t="shared" si="65"/>
        <v>0</v>
      </c>
      <c r="O291" s="38">
        <v>0</v>
      </c>
      <c r="P291" s="38">
        <v>0</v>
      </c>
      <c r="Q291" s="38">
        <v>0</v>
      </c>
      <c r="R291" s="76">
        <f t="shared" si="66"/>
        <v>0</v>
      </c>
      <c r="S291" s="25">
        <v>0</v>
      </c>
      <c r="T291" s="77">
        <f t="shared" si="62"/>
        <v>0</v>
      </c>
      <c r="U291" s="43"/>
      <c r="V291" s="44"/>
      <c r="W291" s="43"/>
      <c r="X291" s="43"/>
    </row>
    <row r="292" spans="1:24" ht="15">
      <c r="A292" s="45"/>
      <c r="B292" s="45"/>
      <c r="C292" s="45"/>
      <c r="D292" s="46"/>
      <c r="E292" s="37">
        <v>0</v>
      </c>
      <c r="F292" s="38">
        <v>0</v>
      </c>
      <c r="G292" s="75">
        <f t="shared" si="63"/>
        <v>0</v>
      </c>
      <c r="H292" s="38">
        <v>0</v>
      </c>
      <c r="I292" s="76">
        <f t="shared" si="64"/>
        <v>0</v>
      </c>
      <c r="J292" s="41">
        <v>0</v>
      </c>
      <c r="K292" s="77">
        <f t="shared" si="61"/>
        <v>0</v>
      </c>
      <c r="L292" s="37">
        <v>0</v>
      </c>
      <c r="M292" s="38">
        <v>0</v>
      </c>
      <c r="N292" s="75">
        <f t="shared" si="65"/>
        <v>0</v>
      </c>
      <c r="O292" s="38">
        <v>0</v>
      </c>
      <c r="P292" s="38">
        <v>0</v>
      </c>
      <c r="Q292" s="38">
        <v>0</v>
      </c>
      <c r="R292" s="76">
        <f t="shared" si="66"/>
        <v>0</v>
      </c>
      <c r="S292" s="25">
        <v>0</v>
      </c>
      <c r="T292" s="77">
        <f t="shared" si="62"/>
        <v>0</v>
      </c>
      <c r="U292" s="43"/>
      <c r="V292" s="44"/>
      <c r="W292" s="43"/>
      <c r="X292" s="43"/>
    </row>
    <row r="293" spans="1:24" ht="15">
      <c r="A293" s="45"/>
      <c r="B293" s="45"/>
      <c r="C293" s="45"/>
      <c r="D293" s="46"/>
      <c r="E293" s="37">
        <v>0</v>
      </c>
      <c r="F293" s="38">
        <v>0</v>
      </c>
      <c r="G293" s="75">
        <f t="shared" si="63"/>
        <v>0</v>
      </c>
      <c r="H293" s="38">
        <v>0</v>
      </c>
      <c r="I293" s="76">
        <f t="shared" si="64"/>
        <v>0</v>
      </c>
      <c r="J293" s="41">
        <v>0</v>
      </c>
      <c r="K293" s="77">
        <f t="shared" si="61"/>
        <v>0</v>
      </c>
      <c r="L293" s="37">
        <v>0</v>
      </c>
      <c r="M293" s="38">
        <v>0</v>
      </c>
      <c r="N293" s="75">
        <f t="shared" si="65"/>
        <v>0</v>
      </c>
      <c r="O293" s="38">
        <v>0</v>
      </c>
      <c r="P293" s="38">
        <v>0</v>
      </c>
      <c r="Q293" s="38">
        <v>0</v>
      </c>
      <c r="R293" s="76">
        <f t="shared" si="66"/>
        <v>0</v>
      </c>
      <c r="S293" s="25">
        <v>0</v>
      </c>
      <c r="T293" s="77">
        <f t="shared" si="62"/>
        <v>0</v>
      </c>
      <c r="U293" s="43"/>
      <c r="V293" s="44"/>
      <c r="W293" s="43"/>
      <c r="X293" s="43"/>
    </row>
    <row r="294" spans="1:24" ht="15">
      <c r="A294" s="45"/>
      <c r="B294" s="45"/>
      <c r="C294" s="45"/>
      <c r="D294" s="46"/>
      <c r="E294" s="37">
        <v>0</v>
      </c>
      <c r="F294" s="38">
        <v>0</v>
      </c>
      <c r="G294" s="75">
        <f t="shared" si="63"/>
        <v>0</v>
      </c>
      <c r="H294" s="38">
        <v>0</v>
      </c>
      <c r="I294" s="76">
        <f t="shared" si="64"/>
        <v>0</v>
      </c>
      <c r="J294" s="41">
        <v>0</v>
      </c>
      <c r="K294" s="77">
        <f t="shared" si="61"/>
        <v>0</v>
      </c>
      <c r="L294" s="37">
        <v>0</v>
      </c>
      <c r="M294" s="38">
        <v>0</v>
      </c>
      <c r="N294" s="75">
        <f t="shared" si="65"/>
        <v>0</v>
      </c>
      <c r="O294" s="38">
        <v>0</v>
      </c>
      <c r="P294" s="38">
        <v>0</v>
      </c>
      <c r="Q294" s="38">
        <v>0</v>
      </c>
      <c r="R294" s="76">
        <f t="shared" si="66"/>
        <v>0</v>
      </c>
      <c r="S294" s="25">
        <v>0</v>
      </c>
      <c r="T294" s="77">
        <f t="shared" si="62"/>
        <v>0</v>
      </c>
      <c r="U294" s="43"/>
      <c r="V294" s="44"/>
      <c r="W294" s="43"/>
      <c r="X294" s="43"/>
    </row>
    <row r="295" spans="1:24" ht="15">
      <c r="A295" s="45"/>
      <c r="B295" s="45"/>
      <c r="C295" s="45"/>
      <c r="D295" s="46"/>
      <c r="E295" s="37">
        <v>0</v>
      </c>
      <c r="F295" s="38">
        <v>0</v>
      </c>
      <c r="G295" s="75">
        <f t="shared" si="63"/>
        <v>0</v>
      </c>
      <c r="H295" s="38">
        <v>0</v>
      </c>
      <c r="I295" s="76">
        <f t="shared" si="64"/>
        <v>0</v>
      </c>
      <c r="J295" s="41">
        <v>0</v>
      </c>
      <c r="K295" s="77">
        <f t="shared" si="61"/>
        <v>0</v>
      </c>
      <c r="L295" s="37">
        <v>0</v>
      </c>
      <c r="M295" s="38">
        <v>0</v>
      </c>
      <c r="N295" s="75">
        <f t="shared" si="65"/>
        <v>0</v>
      </c>
      <c r="O295" s="38">
        <v>0</v>
      </c>
      <c r="P295" s="38">
        <v>0</v>
      </c>
      <c r="Q295" s="38">
        <v>0</v>
      </c>
      <c r="R295" s="76">
        <f t="shared" si="66"/>
        <v>0</v>
      </c>
      <c r="S295" s="25">
        <v>0</v>
      </c>
      <c r="T295" s="77">
        <f t="shared" si="62"/>
        <v>0</v>
      </c>
      <c r="U295" s="43"/>
      <c r="V295" s="44"/>
      <c r="W295" s="43"/>
      <c r="X295" s="43"/>
    </row>
    <row r="296" spans="1:24" ht="15">
      <c r="A296" s="45"/>
      <c r="B296" s="45"/>
      <c r="C296" s="45"/>
      <c r="D296" s="46"/>
      <c r="E296" s="37">
        <v>0</v>
      </c>
      <c r="F296" s="38">
        <v>0</v>
      </c>
      <c r="G296" s="75">
        <f t="shared" si="63"/>
        <v>0</v>
      </c>
      <c r="H296" s="38">
        <v>0</v>
      </c>
      <c r="I296" s="76">
        <f t="shared" si="64"/>
        <v>0</v>
      </c>
      <c r="J296" s="41">
        <v>0</v>
      </c>
      <c r="K296" s="77">
        <f t="shared" si="61"/>
        <v>0</v>
      </c>
      <c r="L296" s="37">
        <v>0</v>
      </c>
      <c r="M296" s="38">
        <v>0</v>
      </c>
      <c r="N296" s="75">
        <f t="shared" si="65"/>
        <v>0</v>
      </c>
      <c r="O296" s="38">
        <v>0</v>
      </c>
      <c r="P296" s="38">
        <v>0</v>
      </c>
      <c r="Q296" s="38">
        <v>0</v>
      </c>
      <c r="R296" s="76">
        <f t="shared" si="66"/>
        <v>0</v>
      </c>
      <c r="S296" s="25">
        <v>0</v>
      </c>
      <c r="T296" s="77">
        <f t="shared" si="62"/>
        <v>0</v>
      </c>
      <c r="U296" s="43"/>
      <c r="V296" s="44"/>
      <c r="W296" s="43"/>
      <c r="X296" s="43"/>
    </row>
    <row r="297" spans="1:24" ht="15">
      <c r="A297" s="45"/>
      <c r="B297" s="45"/>
      <c r="C297" s="45"/>
      <c r="D297" s="46"/>
      <c r="E297" s="37">
        <v>0</v>
      </c>
      <c r="F297" s="38">
        <v>0</v>
      </c>
      <c r="G297" s="75">
        <f t="shared" si="63"/>
        <v>0</v>
      </c>
      <c r="H297" s="38">
        <v>0</v>
      </c>
      <c r="I297" s="76">
        <f t="shared" si="64"/>
        <v>0</v>
      </c>
      <c r="J297" s="41">
        <v>0</v>
      </c>
      <c r="K297" s="77">
        <f t="shared" si="61"/>
        <v>0</v>
      </c>
      <c r="L297" s="37">
        <v>0</v>
      </c>
      <c r="M297" s="38">
        <v>0</v>
      </c>
      <c r="N297" s="75">
        <f t="shared" si="65"/>
        <v>0</v>
      </c>
      <c r="O297" s="38">
        <v>0</v>
      </c>
      <c r="P297" s="38">
        <v>0</v>
      </c>
      <c r="Q297" s="38">
        <v>0</v>
      </c>
      <c r="R297" s="76">
        <f t="shared" si="66"/>
        <v>0</v>
      </c>
      <c r="S297" s="25">
        <v>0</v>
      </c>
      <c r="T297" s="77">
        <f t="shared" si="62"/>
        <v>0</v>
      </c>
      <c r="U297" s="43"/>
      <c r="V297" s="44"/>
      <c r="W297" s="43"/>
      <c r="X297" s="43"/>
    </row>
    <row r="298" spans="1:24" ht="15">
      <c r="A298" s="45"/>
      <c r="B298" s="45"/>
      <c r="C298" s="45"/>
      <c r="D298" s="46"/>
      <c r="E298" s="37">
        <v>0</v>
      </c>
      <c r="F298" s="38">
        <v>0</v>
      </c>
      <c r="G298" s="75">
        <f t="shared" si="63"/>
        <v>0</v>
      </c>
      <c r="H298" s="38">
        <v>0</v>
      </c>
      <c r="I298" s="76">
        <f t="shared" si="64"/>
        <v>0</v>
      </c>
      <c r="J298" s="41">
        <v>0</v>
      </c>
      <c r="K298" s="77">
        <f t="shared" si="61"/>
        <v>0</v>
      </c>
      <c r="L298" s="37">
        <v>0</v>
      </c>
      <c r="M298" s="38">
        <v>0</v>
      </c>
      <c r="N298" s="75">
        <f t="shared" si="65"/>
        <v>0</v>
      </c>
      <c r="O298" s="38">
        <v>0</v>
      </c>
      <c r="P298" s="38">
        <v>0</v>
      </c>
      <c r="Q298" s="38">
        <v>0</v>
      </c>
      <c r="R298" s="76">
        <f t="shared" si="66"/>
        <v>0</v>
      </c>
      <c r="S298" s="25">
        <v>0</v>
      </c>
      <c r="T298" s="77">
        <f t="shared" si="62"/>
        <v>0</v>
      </c>
      <c r="U298" s="43"/>
      <c r="V298" s="44"/>
      <c r="W298" s="43"/>
      <c r="X298" s="43"/>
    </row>
    <row r="299" spans="1:24" ht="15">
      <c r="A299" s="45"/>
      <c r="B299" s="45"/>
      <c r="C299" s="45"/>
      <c r="D299" s="46"/>
      <c r="E299" s="37">
        <v>0</v>
      </c>
      <c r="F299" s="38">
        <v>0</v>
      </c>
      <c r="G299" s="75">
        <f t="shared" si="63"/>
        <v>0</v>
      </c>
      <c r="H299" s="38">
        <v>0</v>
      </c>
      <c r="I299" s="76">
        <f t="shared" si="64"/>
        <v>0</v>
      </c>
      <c r="J299" s="41">
        <v>0</v>
      </c>
      <c r="K299" s="77">
        <f t="shared" si="61"/>
        <v>0</v>
      </c>
      <c r="L299" s="37">
        <v>0</v>
      </c>
      <c r="M299" s="38">
        <v>0</v>
      </c>
      <c r="N299" s="75">
        <f t="shared" si="65"/>
        <v>0</v>
      </c>
      <c r="O299" s="38">
        <v>0</v>
      </c>
      <c r="P299" s="38">
        <v>0</v>
      </c>
      <c r="Q299" s="38">
        <v>0</v>
      </c>
      <c r="R299" s="76">
        <f t="shared" si="66"/>
        <v>0</v>
      </c>
      <c r="S299" s="25">
        <v>0</v>
      </c>
      <c r="T299" s="77">
        <f t="shared" si="62"/>
        <v>0</v>
      </c>
      <c r="U299" s="43"/>
      <c r="V299" s="44"/>
      <c r="W299" s="43"/>
      <c r="X299" s="43"/>
    </row>
    <row r="300" spans="1:24" ht="15">
      <c r="A300" s="45"/>
      <c r="B300" s="45"/>
      <c r="C300" s="45"/>
      <c r="D300" s="46"/>
      <c r="E300" s="37">
        <v>0</v>
      </c>
      <c r="F300" s="38">
        <v>0</v>
      </c>
      <c r="G300" s="75">
        <f t="shared" si="63"/>
        <v>0</v>
      </c>
      <c r="H300" s="38">
        <v>0</v>
      </c>
      <c r="I300" s="76">
        <f t="shared" si="64"/>
        <v>0</v>
      </c>
      <c r="J300" s="41">
        <v>0</v>
      </c>
      <c r="K300" s="77">
        <f t="shared" si="61"/>
        <v>0</v>
      </c>
      <c r="L300" s="37">
        <v>0</v>
      </c>
      <c r="M300" s="38">
        <v>0</v>
      </c>
      <c r="N300" s="75">
        <f t="shared" si="65"/>
        <v>0</v>
      </c>
      <c r="O300" s="38">
        <v>0</v>
      </c>
      <c r="P300" s="38">
        <v>0</v>
      </c>
      <c r="Q300" s="38">
        <v>0</v>
      </c>
      <c r="R300" s="76">
        <f t="shared" si="66"/>
        <v>0</v>
      </c>
      <c r="S300" s="25">
        <v>0</v>
      </c>
      <c r="T300" s="77">
        <f t="shared" si="62"/>
        <v>0</v>
      </c>
      <c r="U300" s="43"/>
      <c r="V300" s="44"/>
      <c r="W300" s="43"/>
      <c r="X300" s="43"/>
    </row>
    <row r="301" spans="1:24" ht="15">
      <c r="A301" s="45"/>
      <c r="B301" s="45"/>
      <c r="C301" s="45"/>
      <c r="D301" s="46"/>
      <c r="E301" s="37">
        <v>0</v>
      </c>
      <c r="F301" s="38">
        <v>0</v>
      </c>
      <c r="G301" s="75">
        <f t="shared" si="63"/>
        <v>0</v>
      </c>
      <c r="H301" s="38">
        <v>0</v>
      </c>
      <c r="I301" s="76">
        <f t="shared" si="64"/>
        <v>0</v>
      </c>
      <c r="J301" s="41">
        <v>0</v>
      </c>
      <c r="K301" s="77">
        <f t="shared" si="61"/>
        <v>0</v>
      </c>
      <c r="L301" s="37">
        <v>0</v>
      </c>
      <c r="M301" s="38">
        <v>0</v>
      </c>
      <c r="N301" s="75">
        <f t="shared" si="65"/>
        <v>0</v>
      </c>
      <c r="O301" s="38">
        <v>0</v>
      </c>
      <c r="P301" s="38">
        <v>0</v>
      </c>
      <c r="Q301" s="38">
        <v>0</v>
      </c>
      <c r="R301" s="76">
        <f t="shared" si="66"/>
        <v>0</v>
      </c>
      <c r="S301" s="25">
        <v>0</v>
      </c>
      <c r="T301" s="77">
        <f t="shared" si="62"/>
        <v>0</v>
      </c>
      <c r="U301" s="43"/>
      <c r="V301" s="44"/>
      <c r="W301" s="43"/>
      <c r="X301" s="43"/>
    </row>
    <row r="302" spans="1:24" ht="15">
      <c r="A302" s="45"/>
      <c r="B302" s="45"/>
      <c r="C302" s="45"/>
      <c r="D302" s="46"/>
      <c r="E302" s="37">
        <v>0</v>
      </c>
      <c r="F302" s="38">
        <v>0</v>
      </c>
      <c r="G302" s="75">
        <f t="shared" si="63"/>
        <v>0</v>
      </c>
      <c r="H302" s="38">
        <v>0</v>
      </c>
      <c r="I302" s="76">
        <f t="shared" si="64"/>
        <v>0</v>
      </c>
      <c r="J302" s="41">
        <v>0</v>
      </c>
      <c r="K302" s="77">
        <f t="shared" si="61"/>
        <v>0</v>
      </c>
      <c r="L302" s="37">
        <v>0</v>
      </c>
      <c r="M302" s="38">
        <v>0</v>
      </c>
      <c r="N302" s="75">
        <f t="shared" si="65"/>
        <v>0</v>
      </c>
      <c r="O302" s="38">
        <v>0</v>
      </c>
      <c r="P302" s="38">
        <v>0</v>
      </c>
      <c r="Q302" s="38">
        <v>0</v>
      </c>
      <c r="R302" s="76">
        <f t="shared" si="66"/>
        <v>0</v>
      </c>
      <c r="S302" s="25">
        <v>0</v>
      </c>
      <c r="T302" s="77">
        <f t="shared" si="62"/>
        <v>0</v>
      </c>
      <c r="U302" s="43"/>
      <c r="V302" s="44"/>
      <c r="W302" s="43"/>
      <c r="X302" s="43"/>
    </row>
    <row r="303" spans="1:24" ht="15">
      <c r="A303" s="45"/>
      <c r="B303" s="45"/>
      <c r="C303" s="45"/>
      <c r="D303" s="46"/>
      <c r="E303" s="37">
        <v>0</v>
      </c>
      <c r="F303" s="38">
        <v>0</v>
      </c>
      <c r="G303" s="75">
        <f t="shared" si="63"/>
        <v>0</v>
      </c>
      <c r="H303" s="38">
        <v>0</v>
      </c>
      <c r="I303" s="76">
        <f t="shared" si="64"/>
        <v>0</v>
      </c>
      <c r="J303" s="41">
        <v>0</v>
      </c>
      <c r="K303" s="77">
        <f t="shared" si="61"/>
        <v>0</v>
      </c>
      <c r="L303" s="37">
        <v>0</v>
      </c>
      <c r="M303" s="38">
        <v>0</v>
      </c>
      <c r="N303" s="75">
        <f t="shared" si="65"/>
        <v>0</v>
      </c>
      <c r="O303" s="38">
        <v>0</v>
      </c>
      <c r="P303" s="38">
        <v>0</v>
      </c>
      <c r="Q303" s="38">
        <v>0</v>
      </c>
      <c r="R303" s="76">
        <f t="shared" si="66"/>
        <v>0</v>
      </c>
      <c r="S303" s="25">
        <v>0</v>
      </c>
      <c r="T303" s="77">
        <f t="shared" si="62"/>
        <v>0</v>
      </c>
      <c r="U303" s="43"/>
      <c r="V303" s="44"/>
      <c r="W303" s="43"/>
      <c r="X303" s="43"/>
    </row>
    <row r="304" spans="1:24" ht="15">
      <c r="A304" s="45"/>
      <c r="B304" s="45"/>
      <c r="C304" s="45"/>
      <c r="D304" s="46"/>
      <c r="E304" s="37">
        <v>0</v>
      </c>
      <c r="F304" s="38">
        <v>0</v>
      </c>
      <c r="G304" s="75">
        <f t="shared" si="63"/>
        <v>0</v>
      </c>
      <c r="H304" s="38">
        <v>0</v>
      </c>
      <c r="I304" s="76">
        <f t="shared" si="64"/>
        <v>0</v>
      </c>
      <c r="J304" s="41">
        <v>0</v>
      </c>
      <c r="K304" s="77">
        <f t="shared" si="61"/>
        <v>0</v>
      </c>
      <c r="L304" s="37">
        <v>0</v>
      </c>
      <c r="M304" s="38">
        <v>0</v>
      </c>
      <c r="N304" s="75">
        <f t="shared" si="65"/>
        <v>0</v>
      </c>
      <c r="O304" s="38">
        <v>0</v>
      </c>
      <c r="P304" s="38">
        <v>0</v>
      </c>
      <c r="Q304" s="38">
        <v>0</v>
      </c>
      <c r="R304" s="76">
        <f t="shared" si="66"/>
        <v>0</v>
      </c>
      <c r="S304" s="25">
        <v>0</v>
      </c>
      <c r="T304" s="77">
        <f t="shared" si="62"/>
        <v>0</v>
      </c>
      <c r="U304" s="43"/>
      <c r="V304" s="44"/>
      <c r="W304" s="43"/>
      <c r="X304" s="43"/>
    </row>
    <row r="305" spans="1:24" ht="15">
      <c r="A305" s="47"/>
      <c r="B305" s="45"/>
      <c r="C305" s="45"/>
      <c r="D305" s="46"/>
      <c r="E305" s="37">
        <v>0</v>
      </c>
      <c r="F305" s="38">
        <v>0</v>
      </c>
      <c r="G305" s="75">
        <f t="shared" si="63"/>
        <v>0</v>
      </c>
      <c r="H305" s="38">
        <v>0</v>
      </c>
      <c r="I305" s="76">
        <f t="shared" si="64"/>
        <v>0</v>
      </c>
      <c r="J305" s="41">
        <v>0</v>
      </c>
      <c r="K305" s="77">
        <f t="shared" si="61"/>
        <v>0</v>
      </c>
      <c r="L305" s="37">
        <v>0</v>
      </c>
      <c r="M305" s="38">
        <v>0</v>
      </c>
      <c r="N305" s="75">
        <f t="shared" si="65"/>
        <v>0</v>
      </c>
      <c r="O305" s="38">
        <v>0</v>
      </c>
      <c r="P305" s="38">
        <v>0</v>
      </c>
      <c r="Q305" s="38">
        <v>0</v>
      </c>
      <c r="R305" s="76">
        <f t="shared" si="66"/>
        <v>0</v>
      </c>
      <c r="S305" s="25">
        <v>0</v>
      </c>
      <c r="T305" s="77">
        <f t="shared" si="62"/>
        <v>0</v>
      </c>
      <c r="U305" s="43"/>
      <c r="V305" s="44"/>
      <c r="W305" s="43"/>
      <c r="X305" s="43"/>
    </row>
    <row r="306" spans="1:24" ht="15">
      <c r="A306" s="47"/>
      <c r="B306" s="45"/>
      <c r="C306" s="45"/>
      <c r="D306" s="46"/>
      <c r="E306" s="37">
        <v>0</v>
      </c>
      <c r="F306" s="38">
        <v>0</v>
      </c>
      <c r="G306" s="75">
        <f t="shared" si="63"/>
        <v>0</v>
      </c>
      <c r="H306" s="38">
        <v>0</v>
      </c>
      <c r="I306" s="76">
        <f t="shared" si="64"/>
        <v>0</v>
      </c>
      <c r="J306" s="41">
        <v>0</v>
      </c>
      <c r="K306" s="77">
        <f t="shared" si="61"/>
        <v>0</v>
      </c>
      <c r="L306" s="37">
        <v>0</v>
      </c>
      <c r="M306" s="38">
        <v>0</v>
      </c>
      <c r="N306" s="75">
        <f t="shared" si="65"/>
        <v>0</v>
      </c>
      <c r="O306" s="38">
        <v>0</v>
      </c>
      <c r="P306" s="38">
        <v>0</v>
      </c>
      <c r="Q306" s="38">
        <v>0</v>
      </c>
      <c r="R306" s="76">
        <f t="shared" si="66"/>
        <v>0</v>
      </c>
      <c r="S306" s="25">
        <v>0</v>
      </c>
      <c r="T306" s="77">
        <f t="shared" si="62"/>
        <v>0</v>
      </c>
      <c r="U306" s="43"/>
      <c r="V306" s="44"/>
      <c r="W306" s="43"/>
      <c r="X306" s="43"/>
    </row>
    <row r="307" spans="1:24" s="35" customFormat="1" ht="15">
      <c r="A307" s="47"/>
      <c r="B307" s="45"/>
      <c r="C307" s="45"/>
      <c r="D307" s="46"/>
      <c r="E307" s="37">
        <v>0</v>
      </c>
      <c r="F307" s="38">
        <v>0</v>
      </c>
      <c r="G307" s="75">
        <f t="shared" si="63"/>
        <v>0</v>
      </c>
      <c r="H307" s="38">
        <v>0</v>
      </c>
      <c r="I307" s="76">
        <f t="shared" si="64"/>
        <v>0</v>
      </c>
      <c r="J307" s="41">
        <v>0</v>
      </c>
      <c r="K307" s="77">
        <f t="shared" si="61"/>
        <v>0</v>
      </c>
      <c r="L307" s="37">
        <v>0</v>
      </c>
      <c r="M307" s="38">
        <v>0</v>
      </c>
      <c r="N307" s="75">
        <f t="shared" si="65"/>
        <v>0</v>
      </c>
      <c r="O307" s="38">
        <v>0</v>
      </c>
      <c r="P307" s="38">
        <v>0</v>
      </c>
      <c r="Q307" s="38">
        <v>0</v>
      </c>
      <c r="R307" s="76">
        <f t="shared" si="66"/>
        <v>0</v>
      </c>
      <c r="S307" s="25">
        <v>0</v>
      </c>
      <c r="T307" s="77">
        <f t="shared" si="62"/>
        <v>0</v>
      </c>
      <c r="U307" s="48"/>
      <c r="V307" s="49"/>
      <c r="W307" s="48"/>
      <c r="X307" s="48"/>
    </row>
    <row r="308" spans="1:24" s="35" customFormat="1" ht="15">
      <c r="A308" s="47"/>
      <c r="B308" s="45"/>
      <c r="C308" s="45"/>
      <c r="D308" s="46"/>
      <c r="E308" s="37">
        <v>0</v>
      </c>
      <c r="F308" s="38">
        <v>0</v>
      </c>
      <c r="G308" s="75">
        <f t="shared" si="63"/>
        <v>0</v>
      </c>
      <c r="H308" s="38">
        <v>0</v>
      </c>
      <c r="I308" s="76">
        <f t="shared" si="64"/>
        <v>0</v>
      </c>
      <c r="J308" s="41">
        <v>0</v>
      </c>
      <c r="K308" s="77">
        <f t="shared" si="61"/>
        <v>0</v>
      </c>
      <c r="L308" s="37">
        <v>0</v>
      </c>
      <c r="M308" s="38">
        <v>0</v>
      </c>
      <c r="N308" s="75">
        <f t="shared" si="65"/>
        <v>0</v>
      </c>
      <c r="O308" s="38">
        <v>0</v>
      </c>
      <c r="P308" s="38">
        <v>0</v>
      </c>
      <c r="Q308" s="38">
        <v>0</v>
      </c>
      <c r="R308" s="76">
        <f t="shared" si="66"/>
        <v>0</v>
      </c>
      <c r="S308" s="25">
        <v>0</v>
      </c>
      <c r="T308" s="77">
        <f t="shared" si="62"/>
        <v>0</v>
      </c>
      <c r="U308" s="48"/>
      <c r="V308" s="49"/>
      <c r="W308" s="48"/>
      <c r="X308" s="48"/>
    </row>
    <row r="309" spans="1:24" s="85" customFormat="1" ht="15">
      <c r="A309" s="78" t="s">
        <v>16</v>
      </c>
      <c r="B309" s="78"/>
      <c r="C309" s="78"/>
      <c r="D309" s="78"/>
      <c r="E309" s="79">
        <f>SUM(E287:E308)</f>
        <v>50</v>
      </c>
      <c r="F309" s="80">
        <f>SUM(F287:F308)</f>
        <v>19</v>
      </c>
      <c r="G309" s="81">
        <f>SUM(G287:G308)</f>
        <v>39.58</v>
      </c>
      <c r="H309" s="80">
        <f>SUM(H287:H308)</f>
        <v>29</v>
      </c>
      <c r="I309" s="81">
        <f>SUM(I287:I308)</f>
        <v>60.42</v>
      </c>
      <c r="J309" s="80">
        <f>SUM(J287:J308)</f>
        <v>2</v>
      </c>
      <c r="K309" s="82">
        <f>SUM(K287:K308)</f>
        <v>4</v>
      </c>
      <c r="L309" s="79">
        <f>SUM(L287:L308)</f>
        <v>48</v>
      </c>
      <c r="M309" s="80">
        <f>SUM(M287:M308)</f>
        <v>16</v>
      </c>
      <c r="N309" s="81">
        <f>SUM(N287:N308)</f>
        <v>34.04</v>
      </c>
      <c r="O309" s="80">
        <f>SUM(O287:O308)</f>
        <v>13</v>
      </c>
      <c r="P309" s="80">
        <f>SUM(P287:P308)</f>
        <v>18</v>
      </c>
      <c r="Q309" s="80">
        <f>SUM(Q287:Q308)</f>
        <v>31</v>
      </c>
      <c r="R309" s="81">
        <f>SUM(R287:R308)</f>
        <v>65.96</v>
      </c>
      <c r="S309" s="80">
        <f>SUM(S287:S308)</f>
        <v>1</v>
      </c>
      <c r="T309" s="82">
        <f>SUM(T287:T308)</f>
        <v>2.08333333333333</v>
      </c>
      <c r="U309" s="83"/>
      <c r="V309" s="84"/>
      <c r="W309" s="83"/>
      <c r="X309" s="83"/>
    </row>
    <row r="310" spans="1:22" s="92" customFormat="1" ht="15.75">
      <c r="A310" s="86" t="s">
        <v>22</v>
      </c>
      <c r="B310" s="86"/>
      <c r="C310" s="86"/>
      <c r="D310" s="86"/>
      <c r="E310" s="87">
        <f>SUM(E309)</f>
        <v>50</v>
      </c>
      <c r="F310" s="24">
        <f>F309</f>
        <v>19</v>
      </c>
      <c r="G310" s="88">
        <f>IF(F310&gt;0,(F310*100/(E310-J310)),0)</f>
        <v>39.5833333333333</v>
      </c>
      <c r="H310" s="24">
        <f>H309</f>
        <v>29</v>
      </c>
      <c r="I310" s="89">
        <f>IF(H310&gt;0,(H310*100/(E310-J310)),0)</f>
        <v>60.4166666666667</v>
      </c>
      <c r="J310" s="90">
        <f>J309</f>
        <v>2</v>
      </c>
      <c r="K310" s="91">
        <f>IF(J310&gt;0,(J310*100/E310),0)</f>
        <v>4</v>
      </c>
      <c r="L310" s="87">
        <f>L309</f>
        <v>48</v>
      </c>
      <c r="M310" s="24">
        <f>M309</f>
        <v>16</v>
      </c>
      <c r="N310" s="88">
        <f>IF(M310&gt;0,(M310*100/(L310-S310)),0)</f>
        <v>34.0425531914894</v>
      </c>
      <c r="O310" s="24">
        <f>O309</f>
        <v>13</v>
      </c>
      <c r="P310" s="24">
        <f>P309</f>
        <v>18</v>
      </c>
      <c r="Q310" s="24">
        <f>Q309</f>
        <v>31</v>
      </c>
      <c r="R310" s="89">
        <f>IF(Q310&gt;0,(Q310*100/(L310-S310)),0)</f>
        <v>65.9574468085106</v>
      </c>
      <c r="S310" s="90">
        <f>S309</f>
        <v>1</v>
      </c>
      <c r="T310" s="91">
        <f>IF(S310&gt;0,(S310*100/L310),0)</f>
        <v>2.08333333333333</v>
      </c>
      <c r="V310" s="93"/>
    </row>
    <row r="314" spans="1:22" s="2" customFormat="1" ht="18.75">
      <c r="A314" s="1" t="s">
        <v>0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V314" s="3"/>
    </row>
    <row r="315" spans="1:22" s="2" customFormat="1" ht="18.75">
      <c r="A315" s="1" t="s">
        <v>39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V315" s="3"/>
    </row>
    <row r="316" s="4" customFormat="1" ht="15.75"/>
    <row r="317" spans="1:20" ht="15">
      <c r="A317" s="5" t="s">
        <v>2</v>
      </c>
      <c r="B317" s="5"/>
      <c r="C317" s="6" t="s">
        <v>3</v>
      </c>
      <c r="D317" s="6"/>
      <c r="E317" s="7" t="s">
        <v>4</v>
      </c>
      <c r="F317" s="7"/>
      <c r="G317" s="7"/>
      <c r="H317" s="7"/>
      <c r="I317" s="7"/>
      <c r="J317" s="7"/>
      <c r="K317" s="7"/>
      <c r="L317" s="7" t="s">
        <v>5</v>
      </c>
      <c r="M317" s="7"/>
      <c r="N317" s="7"/>
      <c r="O317" s="7"/>
      <c r="P317" s="7"/>
      <c r="Q317" s="7"/>
      <c r="R317" s="7"/>
      <c r="S317" s="7"/>
      <c r="T317" s="7"/>
    </row>
    <row r="318" spans="1:20" ht="15">
      <c r="A318" s="8" t="s">
        <v>6</v>
      </c>
      <c r="B318" s="8" t="s">
        <v>7</v>
      </c>
      <c r="C318" s="6"/>
      <c r="D318" s="6"/>
      <c r="E318" s="9" t="s">
        <v>8</v>
      </c>
      <c r="F318" s="10" t="s">
        <v>9</v>
      </c>
      <c r="G318" s="10"/>
      <c r="H318" s="11" t="s">
        <v>10</v>
      </c>
      <c r="I318" s="11"/>
      <c r="J318" s="12" t="s">
        <v>11</v>
      </c>
      <c r="K318" s="12"/>
      <c r="L318" s="9" t="s">
        <v>8</v>
      </c>
      <c r="M318" s="10" t="s">
        <v>9</v>
      </c>
      <c r="N318" s="10"/>
      <c r="O318" s="11" t="s">
        <v>10</v>
      </c>
      <c r="P318" s="11"/>
      <c r="Q318" s="11"/>
      <c r="R318" s="11"/>
      <c r="S318" s="12" t="s">
        <v>11</v>
      </c>
      <c r="T318" s="12"/>
    </row>
    <row r="319" spans="1:20" ht="15">
      <c r="A319" s="8"/>
      <c r="B319" s="8"/>
      <c r="C319" s="6"/>
      <c r="D319" s="6"/>
      <c r="E319" s="9"/>
      <c r="F319" s="14" t="s">
        <v>12</v>
      </c>
      <c r="G319" s="15" t="s">
        <v>13</v>
      </c>
      <c r="H319" s="14" t="s">
        <v>12</v>
      </c>
      <c r="I319" s="16" t="s">
        <v>13</v>
      </c>
      <c r="J319" s="17" t="s">
        <v>8</v>
      </c>
      <c r="K319" s="18" t="s">
        <v>13</v>
      </c>
      <c r="L319" s="9"/>
      <c r="M319" s="14" t="s">
        <v>12</v>
      </c>
      <c r="N319" s="15" t="s">
        <v>13</v>
      </c>
      <c r="O319" s="5" t="s">
        <v>12</v>
      </c>
      <c r="P319" s="5"/>
      <c r="Q319" s="5"/>
      <c r="R319" s="16" t="s">
        <v>13</v>
      </c>
      <c r="S319" s="17" t="s">
        <v>8</v>
      </c>
      <c r="T319" s="18" t="s">
        <v>13</v>
      </c>
    </row>
    <row r="320" spans="1:20" ht="15.75">
      <c r="A320" s="8"/>
      <c r="B320" s="8"/>
      <c r="C320" s="6"/>
      <c r="D320" s="6"/>
      <c r="E320" s="9"/>
      <c r="F320" s="14"/>
      <c r="G320" s="15"/>
      <c r="H320" s="14"/>
      <c r="I320" s="16"/>
      <c r="J320" s="17"/>
      <c r="K320" s="18"/>
      <c r="L320" s="9"/>
      <c r="M320" s="14"/>
      <c r="N320" s="15"/>
      <c r="O320" s="23" t="s">
        <v>14</v>
      </c>
      <c r="P320" s="24" t="s">
        <v>15</v>
      </c>
      <c r="Q320" s="24" t="s">
        <v>16</v>
      </c>
      <c r="R320" s="16"/>
      <c r="S320" s="17"/>
      <c r="T320" s="18"/>
    </row>
    <row r="321" spans="1:20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2" s="35" customFormat="1" ht="14.25" customHeight="1">
      <c r="A322" s="26">
        <v>41640</v>
      </c>
      <c r="B322" s="26">
        <v>41820</v>
      </c>
      <c r="C322" s="26" t="s">
        <v>17</v>
      </c>
      <c r="D322" s="27" t="s">
        <v>18</v>
      </c>
      <c r="E322" s="28">
        <v>9</v>
      </c>
      <c r="F322" s="29">
        <v>5</v>
      </c>
      <c r="G322" s="72">
        <f aca="true" t="shared" si="67" ref="G322:G343">IF(F322&gt;0,(F322*100/(E322-J322)),0)</f>
        <v>55.5555555555556</v>
      </c>
      <c r="H322" s="29">
        <v>4</v>
      </c>
      <c r="I322" s="73">
        <f aca="true" t="shared" si="68" ref="I322:I343">IF(H322&gt;0,(H322*100/(E322-J322)),0)</f>
        <v>44.4444444444444</v>
      </c>
      <c r="J322" s="32">
        <v>0</v>
      </c>
      <c r="K322" s="74">
        <f aca="true" t="shared" si="69" ref="K322:K343">IF(J322&gt;0,(J322*100/(E322)),0)</f>
        <v>0</v>
      </c>
      <c r="L322" s="28">
        <v>12</v>
      </c>
      <c r="M322" s="29">
        <v>3</v>
      </c>
      <c r="N322" s="72">
        <v>27.27</v>
      </c>
      <c r="O322" s="29">
        <v>3</v>
      </c>
      <c r="P322" s="29">
        <v>5</v>
      </c>
      <c r="Q322" s="29">
        <v>8</v>
      </c>
      <c r="R322" s="73">
        <f aca="true" t="shared" si="70" ref="R322:R343">IF(Q322&gt;0,(Q322*100/(L322-S322)),0)</f>
        <v>66.6666666666667</v>
      </c>
      <c r="S322" s="34">
        <v>0</v>
      </c>
      <c r="T322" s="74">
        <f aca="true" t="shared" si="71" ref="T322:T323">IF(S322&gt;0,(S322*100/(L322)),0)</f>
        <v>0</v>
      </c>
      <c r="V322" s="36"/>
    </row>
    <row r="323" spans="1:22" ht="14.25" customHeight="1">
      <c r="A323" s="26"/>
      <c r="B323" s="26"/>
      <c r="C323" s="26" t="s">
        <v>40</v>
      </c>
      <c r="D323" s="27" t="s">
        <v>18</v>
      </c>
      <c r="E323" s="37">
        <v>0</v>
      </c>
      <c r="F323" s="38">
        <v>0</v>
      </c>
      <c r="G323" s="75">
        <f t="shared" si="67"/>
        <v>0</v>
      </c>
      <c r="H323" s="38">
        <v>0</v>
      </c>
      <c r="I323" s="76">
        <f t="shared" si="68"/>
        <v>0</v>
      </c>
      <c r="J323" s="41">
        <v>0</v>
      </c>
      <c r="K323" s="77">
        <f t="shared" si="69"/>
        <v>0</v>
      </c>
      <c r="L323" s="37">
        <v>8</v>
      </c>
      <c r="M323" s="38">
        <v>1</v>
      </c>
      <c r="N323" s="75">
        <f aca="true" t="shared" si="72" ref="N323:N343">IF(M323&gt;0,(M323*100/(L323-S323)),0)</f>
        <v>12.5</v>
      </c>
      <c r="O323" s="38">
        <v>4</v>
      </c>
      <c r="P323" s="38">
        <v>3</v>
      </c>
      <c r="Q323" s="38">
        <v>7</v>
      </c>
      <c r="R323" s="76">
        <f t="shared" si="70"/>
        <v>87.5</v>
      </c>
      <c r="S323" s="25">
        <v>0</v>
      </c>
      <c r="T323" s="77">
        <f t="shared" si="71"/>
        <v>0</v>
      </c>
      <c r="V323" s="36"/>
    </row>
    <row r="324" spans="1:22" ht="14.25" customHeight="1">
      <c r="A324" s="26"/>
      <c r="B324" s="26"/>
      <c r="C324" s="26"/>
      <c r="D324" s="27"/>
      <c r="E324" s="37">
        <v>0</v>
      </c>
      <c r="F324" s="38">
        <v>0</v>
      </c>
      <c r="G324" s="75">
        <f t="shared" si="67"/>
        <v>0</v>
      </c>
      <c r="H324" s="38">
        <v>0</v>
      </c>
      <c r="I324" s="76">
        <f t="shared" si="68"/>
        <v>0</v>
      </c>
      <c r="J324" s="41">
        <v>0</v>
      </c>
      <c r="K324" s="77">
        <f t="shared" si="69"/>
        <v>0</v>
      </c>
      <c r="L324" s="37">
        <v>0</v>
      </c>
      <c r="M324" s="38">
        <v>0</v>
      </c>
      <c r="N324" s="75">
        <f t="shared" si="72"/>
        <v>0</v>
      </c>
      <c r="O324" s="38">
        <v>0</v>
      </c>
      <c r="P324" s="38">
        <v>0</v>
      </c>
      <c r="Q324" s="38">
        <v>0</v>
      </c>
      <c r="R324" s="76">
        <f t="shared" si="70"/>
        <v>0</v>
      </c>
      <c r="S324" s="25">
        <v>0</v>
      </c>
      <c r="T324" s="77">
        <v>0</v>
      </c>
      <c r="V324" s="36"/>
    </row>
    <row r="325" spans="1:24" ht="15">
      <c r="A325" s="45"/>
      <c r="B325" s="45"/>
      <c r="C325" s="45"/>
      <c r="D325" s="46"/>
      <c r="E325" s="37">
        <v>0</v>
      </c>
      <c r="F325" s="38">
        <v>0</v>
      </c>
      <c r="G325" s="75">
        <f t="shared" si="67"/>
        <v>0</v>
      </c>
      <c r="H325" s="38">
        <v>0</v>
      </c>
      <c r="I325" s="76">
        <f t="shared" si="68"/>
        <v>0</v>
      </c>
      <c r="J325" s="41">
        <v>0</v>
      </c>
      <c r="K325" s="77">
        <f t="shared" si="69"/>
        <v>0</v>
      </c>
      <c r="L325" s="37">
        <v>0</v>
      </c>
      <c r="M325" s="38">
        <v>0</v>
      </c>
      <c r="N325" s="75">
        <f t="shared" si="72"/>
        <v>0</v>
      </c>
      <c r="O325" s="38">
        <v>0</v>
      </c>
      <c r="P325" s="38">
        <v>0</v>
      </c>
      <c r="Q325" s="38">
        <v>0</v>
      </c>
      <c r="R325" s="76">
        <f t="shared" si="70"/>
        <v>0</v>
      </c>
      <c r="S325" s="25">
        <v>0</v>
      </c>
      <c r="T325" s="77">
        <f aca="true" t="shared" si="73" ref="T325:T343">IF(S325&gt;0,(S325*100/(L325)),0)</f>
        <v>0</v>
      </c>
      <c r="U325" s="43"/>
      <c r="V325" s="44"/>
      <c r="W325" s="43"/>
      <c r="X325" s="43"/>
    </row>
    <row r="326" spans="1:24" ht="15">
      <c r="A326" s="45"/>
      <c r="B326" s="45"/>
      <c r="C326" s="45"/>
      <c r="D326" s="46"/>
      <c r="E326" s="37">
        <v>0</v>
      </c>
      <c r="F326" s="38">
        <v>0</v>
      </c>
      <c r="G326" s="75">
        <f t="shared" si="67"/>
        <v>0</v>
      </c>
      <c r="H326" s="38">
        <v>0</v>
      </c>
      <c r="I326" s="76">
        <f t="shared" si="68"/>
        <v>0</v>
      </c>
      <c r="J326" s="41">
        <v>0</v>
      </c>
      <c r="K326" s="77">
        <f t="shared" si="69"/>
        <v>0</v>
      </c>
      <c r="L326" s="37">
        <v>0</v>
      </c>
      <c r="M326" s="38">
        <v>0</v>
      </c>
      <c r="N326" s="75">
        <f t="shared" si="72"/>
        <v>0</v>
      </c>
      <c r="O326" s="38">
        <v>0</v>
      </c>
      <c r="P326" s="38">
        <v>0</v>
      </c>
      <c r="Q326" s="38">
        <v>0</v>
      </c>
      <c r="R326" s="76">
        <f t="shared" si="70"/>
        <v>0</v>
      </c>
      <c r="S326" s="25">
        <v>0</v>
      </c>
      <c r="T326" s="77">
        <f t="shared" si="73"/>
        <v>0</v>
      </c>
      <c r="U326" s="43"/>
      <c r="V326" s="44"/>
      <c r="W326" s="43"/>
      <c r="X326" s="43"/>
    </row>
    <row r="327" spans="1:24" ht="15">
      <c r="A327" s="45"/>
      <c r="B327" s="45"/>
      <c r="C327" s="45"/>
      <c r="D327" s="46"/>
      <c r="E327" s="37">
        <v>0</v>
      </c>
      <c r="F327" s="38">
        <v>0</v>
      </c>
      <c r="G327" s="75">
        <f t="shared" si="67"/>
        <v>0</v>
      </c>
      <c r="H327" s="38">
        <v>0</v>
      </c>
      <c r="I327" s="76">
        <f t="shared" si="68"/>
        <v>0</v>
      </c>
      <c r="J327" s="41">
        <v>0</v>
      </c>
      <c r="K327" s="77">
        <f t="shared" si="69"/>
        <v>0</v>
      </c>
      <c r="L327" s="37">
        <v>0</v>
      </c>
      <c r="M327" s="38">
        <v>0</v>
      </c>
      <c r="N327" s="75">
        <f t="shared" si="72"/>
        <v>0</v>
      </c>
      <c r="O327" s="38">
        <v>0</v>
      </c>
      <c r="P327" s="38">
        <v>0</v>
      </c>
      <c r="Q327" s="38">
        <v>0</v>
      </c>
      <c r="R327" s="76">
        <f t="shared" si="70"/>
        <v>0</v>
      </c>
      <c r="S327" s="25">
        <v>0</v>
      </c>
      <c r="T327" s="77">
        <f t="shared" si="73"/>
        <v>0</v>
      </c>
      <c r="U327" s="43"/>
      <c r="V327" s="44"/>
      <c r="W327" s="43"/>
      <c r="X327" s="43"/>
    </row>
    <row r="328" spans="1:24" ht="15">
      <c r="A328" s="45"/>
      <c r="B328" s="45"/>
      <c r="C328" s="45"/>
      <c r="D328" s="46"/>
      <c r="E328" s="37">
        <v>0</v>
      </c>
      <c r="F328" s="38">
        <v>0</v>
      </c>
      <c r="G328" s="75">
        <f t="shared" si="67"/>
        <v>0</v>
      </c>
      <c r="H328" s="38">
        <v>0</v>
      </c>
      <c r="I328" s="76">
        <f t="shared" si="68"/>
        <v>0</v>
      </c>
      <c r="J328" s="41">
        <v>0</v>
      </c>
      <c r="K328" s="77">
        <f t="shared" si="69"/>
        <v>0</v>
      </c>
      <c r="L328" s="37">
        <v>0</v>
      </c>
      <c r="M328" s="38">
        <v>0</v>
      </c>
      <c r="N328" s="75">
        <f t="shared" si="72"/>
        <v>0</v>
      </c>
      <c r="O328" s="38">
        <v>0</v>
      </c>
      <c r="P328" s="38">
        <v>0</v>
      </c>
      <c r="Q328" s="38">
        <v>0</v>
      </c>
      <c r="R328" s="76">
        <f t="shared" si="70"/>
        <v>0</v>
      </c>
      <c r="S328" s="25">
        <v>0</v>
      </c>
      <c r="T328" s="77">
        <f t="shared" si="73"/>
        <v>0</v>
      </c>
      <c r="U328" s="43"/>
      <c r="V328" s="44"/>
      <c r="W328" s="43"/>
      <c r="X328" s="43"/>
    </row>
    <row r="329" spans="1:24" ht="15">
      <c r="A329" s="45"/>
      <c r="B329" s="45"/>
      <c r="C329" s="45"/>
      <c r="D329" s="46"/>
      <c r="E329" s="37">
        <v>0</v>
      </c>
      <c r="F329" s="38">
        <v>0</v>
      </c>
      <c r="G329" s="75">
        <f t="shared" si="67"/>
        <v>0</v>
      </c>
      <c r="H329" s="38">
        <v>0</v>
      </c>
      <c r="I329" s="76">
        <f t="shared" si="68"/>
        <v>0</v>
      </c>
      <c r="J329" s="41">
        <v>0</v>
      </c>
      <c r="K329" s="77">
        <f t="shared" si="69"/>
        <v>0</v>
      </c>
      <c r="L329" s="37">
        <v>0</v>
      </c>
      <c r="M329" s="38">
        <v>0</v>
      </c>
      <c r="N329" s="75">
        <f t="shared" si="72"/>
        <v>0</v>
      </c>
      <c r="O329" s="38">
        <v>0</v>
      </c>
      <c r="P329" s="38">
        <v>0</v>
      </c>
      <c r="Q329" s="38">
        <v>0</v>
      </c>
      <c r="R329" s="76">
        <f t="shared" si="70"/>
        <v>0</v>
      </c>
      <c r="S329" s="25">
        <v>0</v>
      </c>
      <c r="T329" s="77">
        <f t="shared" si="73"/>
        <v>0</v>
      </c>
      <c r="U329" s="43"/>
      <c r="V329" s="44"/>
      <c r="W329" s="43"/>
      <c r="X329" s="43"/>
    </row>
    <row r="330" spans="1:24" ht="15">
      <c r="A330" s="45"/>
      <c r="B330" s="45"/>
      <c r="C330" s="45"/>
      <c r="D330" s="46"/>
      <c r="E330" s="37">
        <v>0</v>
      </c>
      <c r="F330" s="38">
        <v>0</v>
      </c>
      <c r="G330" s="75">
        <f t="shared" si="67"/>
        <v>0</v>
      </c>
      <c r="H330" s="38">
        <v>0</v>
      </c>
      <c r="I330" s="76">
        <f t="shared" si="68"/>
        <v>0</v>
      </c>
      <c r="J330" s="41">
        <v>0</v>
      </c>
      <c r="K330" s="77">
        <f t="shared" si="69"/>
        <v>0</v>
      </c>
      <c r="L330" s="37">
        <v>0</v>
      </c>
      <c r="M330" s="38">
        <v>0</v>
      </c>
      <c r="N330" s="75">
        <f t="shared" si="72"/>
        <v>0</v>
      </c>
      <c r="O330" s="38">
        <v>0</v>
      </c>
      <c r="P330" s="38">
        <v>0</v>
      </c>
      <c r="Q330" s="38">
        <v>0</v>
      </c>
      <c r="R330" s="76">
        <f t="shared" si="70"/>
        <v>0</v>
      </c>
      <c r="S330" s="25">
        <v>0</v>
      </c>
      <c r="T330" s="77">
        <f t="shared" si="73"/>
        <v>0</v>
      </c>
      <c r="U330" s="43"/>
      <c r="V330" s="44"/>
      <c r="W330" s="43"/>
      <c r="X330" s="43"/>
    </row>
    <row r="331" spans="1:24" ht="15">
      <c r="A331" s="45"/>
      <c r="B331" s="45"/>
      <c r="C331" s="45"/>
      <c r="D331" s="46"/>
      <c r="E331" s="37">
        <v>0</v>
      </c>
      <c r="F331" s="38">
        <v>0</v>
      </c>
      <c r="G331" s="75">
        <f t="shared" si="67"/>
        <v>0</v>
      </c>
      <c r="H331" s="38">
        <v>0</v>
      </c>
      <c r="I331" s="76">
        <f t="shared" si="68"/>
        <v>0</v>
      </c>
      <c r="J331" s="41">
        <v>0</v>
      </c>
      <c r="K331" s="77">
        <f t="shared" si="69"/>
        <v>0</v>
      </c>
      <c r="L331" s="37">
        <v>0</v>
      </c>
      <c r="M331" s="38">
        <v>0</v>
      </c>
      <c r="N331" s="75">
        <f t="shared" si="72"/>
        <v>0</v>
      </c>
      <c r="O331" s="38">
        <v>0</v>
      </c>
      <c r="P331" s="38">
        <v>0</v>
      </c>
      <c r="Q331" s="38">
        <v>0</v>
      </c>
      <c r="R331" s="76">
        <f t="shared" si="70"/>
        <v>0</v>
      </c>
      <c r="S331" s="25">
        <v>0</v>
      </c>
      <c r="T331" s="77">
        <f t="shared" si="73"/>
        <v>0</v>
      </c>
      <c r="U331" s="43"/>
      <c r="V331" s="44"/>
      <c r="W331" s="43"/>
      <c r="X331" s="43"/>
    </row>
    <row r="332" spans="1:24" ht="15">
      <c r="A332" s="45"/>
      <c r="B332" s="45"/>
      <c r="C332" s="45"/>
      <c r="D332" s="46"/>
      <c r="E332" s="37">
        <v>0</v>
      </c>
      <c r="F332" s="38">
        <v>0</v>
      </c>
      <c r="G332" s="75">
        <f t="shared" si="67"/>
        <v>0</v>
      </c>
      <c r="H332" s="38">
        <v>0</v>
      </c>
      <c r="I332" s="76">
        <f t="shared" si="68"/>
        <v>0</v>
      </c>
      <c r="J332" s="41">
        <v>0</v>
      </c>
      <c r="K332" s="77">
        <f t="shared" si="69"/>
        <v>0</v>
      </c>
      <c r="L332" s="37">
        <v>0</v>
      </c>
      <c r="M332" s="38">
        <v>0</v>
      </c>
      <c r="N332" s="75">
        <f t="shared" si="72"/>
        <v>0</v>
      </c>
      <c r="O332" s="38">
        <v>0</v>
      </c>
      <c r="P332" s="38">
        <v>0</v>
      </c>
      <c r="Q332" s="38">
        <v>0</v>
      </c>
      <c r="R332" s="76">
        <f t="shared" si="70"/>
        <v>0</v>
      </c>
      <c r="S332" s="25">
        <v>0</v>
      </c>
      <c r="T332" s="77">
        <f t="shared" si="73"/>
        <v>0</v>
      </c>
      <c r="U332" s="43"/>
      <c r="V332" s="44"/>
      <c r="W332" s="43"/>
      <c r="X332" s="43"/>
    </row>
    <row r="333" spans="1:24" ht="15">
      <c r="A333" s="45"/>
      <c r="B333" s="45"/>
      <c r="C333" s="45"/>
      <c r="D333" s="46"/>
      <c r="E333" s="37">
        <v>0</v>
      </c>
      <c r="F333" s="38">
        <v>0</v>
      </c>
      <c r="G333" s="75">
        <f t="shared" si="67"/>
        <v>0</v>
      </c>
      <c r="H333" s="38">
        <v>0</v>
      </c>
      <c r="I333" s="76">
        <f t="shared" si="68"/>
        <v>0</v>
      </c>
      <c r="J333" s="41">
        <v>0</v>
      </c>
      <c r="K333" s="77">
        <f t="shared" si="69"/>
        <v>0</v>
      </c>
      <c r="L333" s="37">
        <v>0</v>
      </c>
      <c r="M333" s="38">
        <v>0</v>
      </c>
      <c r="N333" s="75">
        <f t="shared" si="72"/>
        <v>0</v>
      </c>
      <c r="O333" s="38">
        <v>0</v>
      </c>
      <c r="P333" s="38">
        <v>0</v>
      </c>
      <c r="Q333" s="38">
        <v>0</v>
      </c>
      <c r="R333" s="76">
        <f t="shared" si="70"/>
        <v>0</v>
      </c>
      <c r="S333" s="25">
        <v>0</v>
      </c>
      <c r="T333" s="77">
        <f t="shared" si="73"/>
        <v>0</v>
      </c>
      <c r="U333" s="43"/>
      <c r="V333" s="44"/>
      <c r="W333" s="43"/>
      <c r="X333" s="43"/>
    </row>
    <row r="334" spans="1:24" ht="15">
      <c r="A334" s="45"/>
      <c r="B334" s="45"/>
      <c r="C334" s="45"/>
      <c r="D334" s="46"/>
      <c r="E334" s="37">
        <v>0</v>
      </c>
      <c r="F334" s="38">
        <v>0</v>
      </c>
      <c r="G334" s="75">
        <f t="shared" si="67"/>
        <v>0</v>
      </c>
      <c r="H334" s="38">
        <v>0</v>
      </c>
      <c r="I334" s="76">
        <f t="shared" si="68"/>
        <v>0</v>
      </c>
      <c r="J334" s="41">
        <v>0</v>
      </c>
      <c r="K334" s="77">
        <f t="shared" si="69"/>
        <v>0</v>
      </c>
      <c r="L334" s="37">
        <v>0</v>
      </c>
      <c r="M334" s="38">
        <v>0</v>
      </c>
      <c r="N334" s="75">
        <f t="shared" si="72"/>
        <v>0</v>
      </c>
      <c r="O334" s="38">
        <v>0</v>
      </c>
      <c r="P334" s="38">
        <v>0</v>
      </c>
      <c r="Q334" s="38">
        <v>0</v>
      </c>
      <c r="R334" s="76">
        <f t="shared" si="70"/>
        <v>0</v>
      </c>
      <c r="S334" s="25">
        <v>0</v>
      </c>
      <c r="T334" s="77">
        <f t="shared" si="73"/>
        <v>0</v>
      </c>
      <c r="U334" s="43"/>
      <c r="V334" s="44"/>
      <c r="W334" s="43"/>
      <c r="X334" s="43"/>
    </row>
    <row r="335" spans="1:24" ht="15">
      <c r="A335" s="45"/>
      <c r="B335" s="45"/>
      <c r="C335" s="45"/>
      <c r="D335" s="46"/>
      <c r="E335" s="37">
        <v>0</v>
      </c>
      <c r="F335" s="38">
        <v>0</v>
      </c>
      <c r="G335" s="75">
        <f t="shared" si="67"/>
        <v>0</v>
      </c>
      <c r="H335" s="38">
        <v>0</v>
      </c>
      <c r="I335" s="76">
        <f t="shared" si="68"/>
        <v>0</v>
      </c>
      <c r="J335" s="41">
        <v>0</v>
      </c>
      <c r="K335" s="77">
        <f t="shared" si="69"/>
        <v>0</v>
      </c>
      <c r="L335" s="37">
        <v>0</v>
      </c>
      <c r="M335" s="38">
        <v>0</v>
      </c>
      <c r="N335" s="75">
        <f t="shared" si="72"/>
        <v>0</v>
      </c>
      <c r="O335" s="38">
        <v>0</v>
      </c>
      <c r="P335" s="38">
        <v>0</v>
      </c>
      <c r="Q335" s="38">
        <v>0</v>
      </c>
      <c r="R335" s="76">
        <f t="shared" si="70"/>
        <v>0</v>
      </c>
      <c r="S335" s="25">
        <v>0</v>
      </c>
      <c r="T335" s="77">
        <f t="shared" si="73"/>
        <v>0</v>
      </c>
      <c r="U335" s="43"/>
      <c r="V335" s="44"/>
      <c r="W335" s="43"/>
      <c r="X335" s="43"/>
    </row>
    <row r="336" spans="1:24" ht="15">
      <c r="A336" s="45"/>
      <c r="B336" s="45"/>
      <c r="C336" s="45"/>
      <c r="D336" s="46"/>
      <c r="E336" s="37">
        <v>0</v>
      </c>
      <c r="F336" s="38">
        <v>0</v>
      </c>
      <c r="G336" s="75">
        <f t="shared" si="67"/>
        <v>0</v>
      </c>
      <c r="H336" s="38">
        <v>0</v>
      </c>
      <c r="I336" s="76">
        <f t="shared" si="68"/>
        <v>0</v>
      </c>
      <c r="J336" s="41">
        <v>0</v>
      </c>
      <c r="K336" s="77">
        <f t="shared" si="69"/>
        <v>0</v>
      </c>
      <c r="L336" s="37">
        <v>0</v>
      </c>
      <c r="M336" s="38">
        <v>0</v>
      </c>
      <c r="N336" s="75">
        <f t="shared" si="72"/>
        <v>0</v>
      </c>
      <c r="O336" s="38">
        <v>0</v>
      </c>
      <c r="P336" s="38">
        <v>0</v>
      </c>
      <c r="Q336" s="38">
        <v>0</v>
      </c>
      <c r="R336" s="76">
        <f t="shared" si="70"/>
        <v>0</v>
      </c>
      <c r="S336" s="25">
        <v>0</v>
      </c>
      <c r="T336" s="77">
        <f t="shared" si="73"/>
        <v>0</v>
      </c>
      <c r="U336" s="43"/>
      <c r="V336" s="44"/>
      <c r="W336" s="43"/>
      <c r="X336" s="43"/>
    </row>
    <row r="337" spans="1:24" ht="15">
      <c r="A337" s="45"/>
      <c r="B337" s="45"/>
      <c r="C337" s="45"/>
      <c r="D337" s="46"/>
      <c r="E337" s="37">
        <v>0</v>
      </c>
      <c r="F337" s="38">
        <v>0</v>
      </c>
      <c r="G337" s="75">
        <f t="shared" si="67"/>
        <v>0</v>
      </c>
      <c r="H337" s="38">
        <v>0</v>
      </c>
      <c r="I337" s="76">
        <f t="shared" si="68"/>
        <v>0</v>
      </c>
      <c r="J337" s="41">
        <v>0</v>
      </c>
      <c r="K337" s="77">
        <f t="shared" si="69"/>
        <v>0</v>
      </c>
      <c r="L337" s="37">
        <v>0</v>
      </c>
      <c r="M337" s="38">
        <v>0</v>
      </c>
      <c r="N337" s="75">
        <f t="shared" si="72"/>
        <v>0</v>
      </c>
      <c r="O337" s="38">
        <v>0</v>
      </c>
      <c r="P337" s="38">
        <v>0</v>
      </c>
      <c r="Q337" s="38">
        <v>0</v>
      </c>
      <c r="R337" s="76">
        <f t="shared" si="70"/>
        <v>0</v>
      </c>
      <c r="S337" s="25">
        <v>0</v>
      </c>
      <c r="T337" s="77">
        <f t="shared" si="73"/>
        <v>0</v>
      </c>
      <c r="U337" s="43"/>
      <c r="V337" s="44"/>
      <c r="W337" s="43"/>
      <c r="X337" s="43"/>
    </row>
    <row r="338" spans="1:24" ht="15">
      <c r="A338" s="45"/>
      <c r="B338" s="45"/>
      <c r="C338" s="45"/>
      <c r="D338" s="46"/>
      <c r="E338" s="37">
        <v>0</v>
      </c>
      <c r="F338" s="38">
        <v>0</v>
      </c>
      <c r="G338" s="75">
        <f t="shared" si="67"/>
        <v>0</v>
      </c>
      <c r="H338" s="38">
        <v>0</v>
      </c>
      <c r="I338" s="76">
        <f t="shared" si="68"/>
        <v>0</v>
      </c>
      <c r="J338" s="41">
        <v>0</v>
      </c>
      <c r="K338" s="77">
        <f t="shared" si="69"/>
        <v>0</v>
      </c>
      <c r="L338" s="37">
        <v>0</v>
      </c>
      <c r="M338" s="38">
        <v>0</v>
      </c>
      <c r="N338" s="75">
        <f t="shared" si="72"/>
        <v>0</v>
      </c>
      <c r="O338" s="38">
        <v>0</v>
      </c>
      <c r="P338" s="38">
        <v>0</v>
      </c>
      <c r="Q338" s="38">
        <v>0</v>
      </c>
      <c r="R338" s="76">
        <f t="shared" si="70"/>
        <v>0</v>
      </c>
      <c r="S338" s="25">
        <v>0</v>
      </c>
      <c r="T338" s="77">
        <f t="shared" si="73"/>
        <v>0</v>
      </c>
      <c r="U338" s="43"/>
      <c r="V338" s="44"/>
      <c r="W338" s="43"/>
      <c r="X338" s="43"/>
    </row>
    <row r="339" spans="1:24" ht="15">
      <c r="A339" s="45"/>
      <c r="B339" s="45"/>
      <c r="C339" s="45"/>
      <c r="D339" s="46"/>
      <c r="E339" s="37">
        <v>0</v>
      </c>
      <c r="F339" s="38">
        <v>0</v>
      </c>
      <c r="G339" s="75">
        <f t="shared" si="67"/>
        <v>0</v>
      </c>
      <c r="H339" s="38">
        <v>0</v>
      </c>
      <c r="I339" s="76">
        <f t="shared" si="68"/>
        <v>0</v>
      </c>
      <c r="J339" s="41">
        <v>0</v>
      </c>
      <c r="K339" s="77">
        <f t="shared" si="69"/>
        <v>0</v>
      </c>
      <c r="L339" s="37">
        <v>0</v>
      </c>
      <c r="M339" s="38">
        <v>0</v>
      </c>
      <c r="N339" s="75">
        <f t="shared" si="72"/>
        <v>0</v>
      </c>
      <c r="O339" s="38">
        <v>0</v>
      </c>
      <c r="P339" s="38">
        <v>0</v>
      </c>
      <c r="Q339" s="38">
        <v>0</v>
      </c>
      <c r="R339" s="76">
        <f t="shared" si="70"/>
        <v>0</v>
      </c>
      <c r="S339" s="25">
        <v>0</v>
      </c>
      <c r="T339" s="77">
        <f t="shared" si="73"/>
        <v>0</v>
      </c>
      <c r="U339" s="43"/>
      <c r="V339" s="44"/>
      <c r="W339" s="43"/>
      <c r="X339" s="43"/>
    </row>
    <row r="340" spans="1:24" ht="15">
      <c r="A340" s="47"/>
      <c r="B340" s="45"/>
      <c r="C340" s="45"/>
      <c r="D340" s="46"/>
      <c r="E340" s="37">
        <v>0</v>
      </c>
      <c r="F340" s="38">
        <v>0</v>
      </c>
      <c r="G340" s="75">
        <f t="shared" si="67"/>
        <v>0</v>
      </c>
      <c r="H340" s="38">
        <v>0</v>
      </c>
      <c r="I340" s="76">
        <f t="shared" si="68"/>
        <v>0</v>
      </c>
      <c r="J340" s="41">
        <v>0</v>
      </c>
      <c r="K340" s="77">
        <f t="shared" si="69"/>
        <v>0</v>
      </c>
      <c r="L340" s="37">
        <v>0</v>
      </c>
      <c r="M340" s="38">
        <v>0</v>
      </c>
      <c r="N340" s="75">
        <f t="shared" si="72"/>
        <v>0</v>
      </c>
      <c r="O340" s="38">
        <v>0</v>
      </c>
      <c r="P340" s="38">
        <v>0</v>
      </c>
      <c r="Q340" s="38">
        <v>0</v>
      </c>
      <c r="R340" s="76">
        <f t="shared" si="70"/>
        <v>0</v>
      </c>
      <c r="S340" s="25">
        <v>0</v>
      </c>
      <c r="T340" s="77">
        <f t="shared" si="73"/>
        <v>0</v>
      </c>
      <c r="U340" s="43"/>
      <c r="V340" s="44"/>
      <c r="W340" s="43"/>
      <c r="X340" s="43"/>
    </row>
    <row r="341" spans="1:24" ht="15">
      <c r="A341" s="47"/>
      <c r="B341" s="45"/>
      <c r="C341" s="45"/>
      <c r="D341" s="46"/>
      <c r="E341" s="37">
        <v>0</v>
      </c>
      <c r="F341" s="38">
        <v>0</v>
      </c>
      <c r="G341" s="75">
        <f t="shared" si="67"/>
        <v>0</v>
      </c>
      <c r="H341" s="38">
        <v>0</v>
      </c>
      <c r="I341" s="76">
        <f t="shared" si="68"/>
        <v>0</v>
      </c>
      <c r="J341" s="41">
        <v>0</v>
      </c>
      <c r="K341" s="77">
        <f t="shared" si="69"/>
        <v>0</v>
      </c>
      <c r="L341" s="37">
        <v>0</v>
      </c>
      <c r="M341" s="38">
        <v>0</v>
      </c>
      <c r="N341" s="75">
        <f t="shared" si="72"/>
        <v>0</v>
      </c>
      <c r="O341" s="38">
        <v>0</v>
      </c>
      <c r="P341" s="38">
        <v>0</v>
      </c>
      <c r="Q341" s="38">
        <v>0</v>
      </c>
      <c r="R341" s="76">
        <f t="shared" si="70"/>
        <v>0</v>
      </c>
      <c r="S341" s="25">
        <v>0</v>
      </c>
      <c r="T341" s="77">
        <f t="shared" si="73"/>
        <v>0</v>
      </c>
      <c r="U341" s="43"/>
      <c r="V341" s="44"/>
      <c r="W341" s="43"/>
      <c r="X341" s="43"/>
    </row>
    <row r="342" spans="1:24" s="35" customFormat="1" ht="15">
      <c r="A342" s="47"/>
      <c r="B342" s="45"/>
      <c r="C342" s="45"/>
      <c r="D342" s="46"/>
      <c r="E342" s="37">
        <v>0</v>
      </c>
      <c r="F342" s="38">
        <v>0</v>
      </c>
      <c r="G342" s="75">
        <f t="shared" si="67"/>
        <v>0</v>
      </c>
      <c r="H342" s="38">
        <v>0</v>
      </c>
      <c r="I342" s="76">
        <f t="shared" si="68"/>
        <v>0</v>
      </c>
      <c r="J342" s="41">
        <v>0</v>
      </c>
      <c r="K342" s="77">
        <f t="shared" si="69"/>
        <v>0</v>
      </c>
      <c r="L342" s="37">
        <v>0</v>
      </c>
      <c r="M342" s="38">
        <v>0</v>
      </c>
      <c r="N342" s="75">
        <f t="shared" si="72"/>
        <v>0</v>
      </c>
      <c r="O342" s="38">
        <v>0</v>
      </c>
      <c r="P342" s="38">
        <v>0</v>
      </c>
      <c r="Q342" s="38">
        <v>0</v>
      </c>
      <c r="R342" s="76">
        <f t="shared" si="70"/>
        <v>0</v>
      </c>
      <c r="S342" s="25">
        <v>0</v>
      </c>
      <c r="T342" s="77">
        <f t="shared" si="73"/>
        <v>0</v>
      </c>
      <c r="U342" s="48"/>
      <c r="V342" s="49"/>
      <c r="W342" s="48"/>
      <c r="X342" s="48"/>
    </row>
    <row r="343" spans="1:24" s="35" customFormat="1" ht="15">
      <c r="A343" s="47"/>
      <c r="B343" s="45"/>
      <c r="C343" s="45"/>
      <c r="D343" s="46"/>
      <c r="E343" s="37">
        <v>0</v>
      </c>
      <c r="F343" s="38">
        <v>0</v>
      </c>
      <c r="G343" s="75">
        <f t="shared" si="67"/>
        <v>0</v>
      </c>
      <c r="H343" s="38">
        <v>0</v>
      </c>
      <c r="I343" s="76">
        <f t="shared" si="68"/>
        <v>0</v>
      </c>
      <c r="J343" s="41">
        <v>0</v>
      </c>
      <c r="K343" s="77">
        <f t="shared" si="69"/>
        <v>0</v>
      </c>
      <c r="L343" s="37">
        <v>0</v>
      </c>
      <c r="M343" s="38">
        <v>0</v>
      </c>
      <c r="N343" s="75">
        <f t="shared" si="72"/>
        <v>0</v>
      </c>
      <c r="O343" s="38">
        <v>0</v>
      </c>
      <c r="P343" s="38">
        <v>0</v>
      </c>
      <c r="Q343" s="38">
        <v>0</v>
      </c>
      <c r="R343" s="76">
        <f t="shared" si="70"/>
        <v>0</v>
      </c>
      <c r="S343" s="25">
        <v>0</v>
      </c>
      <c r="T343" s="77">
        <f t="shared" si="73"/>
        <v>0</v>
      </c>
      <c r="U343" s="48"/>
      <c r="V343" s="49"/>
      <c r="W343" s="48"/>
      <c r="X343" s="48"/>
    </row>
    <row r="344" spans="1:24" s="85" customFormat="1" ht="15">
      <c r="A344" s="78" t="s">
        <v>16</v>
      </c>
      <c r="B344" s="78"/>
      <c r="C344" s="78"/>
      <c r="D344" s="78"/>
      <c r="E344" s="79">
        <f>SUM(E322:E343)</f>
        <v>9</v>
      </c>
      <c r="F344" s="80">
        <f>SUM(F322:F343)</f>
        <v>5</v>
      </c>
      <c r="G344" s="81">
        <f>SUM(G322:G343)</f>
        <v>55.5555555555556</v>
      </c>
      <c r="H344" s="80">
        <f>SUM(H322:H343)</f>
        <v>4</v>
      </c>
      <c r="I344" s="81">
        <f>SUM(I322:I343)</f>
        <v>44.4444444444444</v>
      </c>
      <c r="J344" s="80">
        <f>SUM(J322:J343)</f>
        <v>0</v>
      </c>
      <c r="K344" s="82">
        <f>SUM(K322:K343)</f>
        <v>0</v>
      </c>
      <c r="L344" s="79">
        <f>SUM(L322:L343)</f>
        <v>20</v>
      </c>
      <c r="M344" s="80">
        <f>SUM(M322:M343)</f>
        <v>4</v>
      </c>
      <c r="N344" s="81">
        <f>SUM(N322:N343)</f>
        <v>39.77</v>
      </c>
      <c r="O344" s="80">
        <f>SUM(O322:O343)</f>
        <v>7</v>
      </c>
      <c r="P344" s="80">
        <f>SUM(P322:P343)</f>
        <v>8</v>
      </c>
      <c r="Q344" s="80">
        <f>SUM(Q322:Q343)</f>
        <v>15</v>
      </c>
      <c r="R344" s="81">
        <f>SUM(R322:R343)</f>
        <v>154.166666666667</v>
      </c>
      <c r="S344" s="80">
        <f>SUM(S322:S343)</f>
        <v>0</v>
      </c>
      <c r="T344" s="82">
        <f>SUM(T322:T343)</f>
        <v>0</v>
      </c>
      <c r="U344" s="83"/>
      <c r="V344" s="84"/>
      <c r="W344" s="83"/>
      <c r="X344" s="83"/>
    </row>
    <row r="345" spans="1:22" s="92" customFormat="1" ht="15.75">
      <c r="A345" s="86" t="s">
        <v>22</v>
      </c>
      <c r="B345" s="86"/>
      <c r="C345" s="86"/>
      <c r="D345" s="86"/>
      <c r="E345" s="87">
        <f>SUM(E344)</f>
        <v>9</v>
      </c>
      <c r="F345" s="24">
        <f>F344</f>
        <v>5</v>
      </c>
      <c r="G345" s="88">
        <f>IF(F345&gt;0,(F345*100/(E345-J345)),0)</f>
        <v>55.5555555555556</v>
      </c>
      <c r="H345" s="24">
        <f>H344</f>
        <v>4</v>
      </c>
      <c r="I345" s="89">
        <f>IF(H345&gt;0,(H345*100/(E345-J345)),0)</f>
        <v>44.4444444444444</v>
      </c>
      <c r="J345" s="90">
        <f>J344</f>
        <v>0</v>
      </c>
      <c r="K345" s="91">
        <f>IF(J345&gt;0,(J345*100/E345),0)</f>
        <v>0</v>
      </c>
      <c r="L345" s="87">
        <f>L344</f>
        <v>20</v>
      </c>
      <c r="M345" s="24">
        <f>M344</f>
        <v>4</v>
      </c>
      <c r="N345" s="88">
        <f>IF(M345&gt;0,(M345*100/(L345-S345)),0)</f>
        <v>20</v>
      </c>
      <c r="O345" s="24">
        <f>O344</f>
        <v>7</v>
      </c>
      <c r="P345" s="24">
        <f>P344</f>
        <v>8</v>
      </c>
      <c r="Q345" s="24">
        <f>Q344</f>
        <v>15</v>
      </c>
      <c r="R345" s="89">
        <f>IF(Q345&gt;0,(Q345*100/(L345-S345)),0)</f>
        <v>75</v>
      </c>
      <c r="S345" s="90">
        <f>S344</f>
        <v>0</v>
      </c>
      <c r="T345" s="91">
        <f>IF(S345&gt;0,(S345*100/L345),0)</f>
        <v>0</v>
      </c>
      <c r="V345" s="93"/>
    </row>
    <row r="349" spans="1:22" s="2" customFormat="1" ht="18.75">
      <c r="A349" s="1" t="s">
        <v>0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V349" s="3"/>
    </row>
    <row r="350" spans="1:22" s="2" customFormat="1" ht="18.75">
      <c r="A350" s="1" t="s">
        <v>41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V350" s="3"/>
    </row>
    <row r="351" s="4" customFormat="1" ht="15.75"/>
    <row r="352" spans="1:20" ht="15">
      <c r="A352" s="5" t="s">
        <v>2</v>
      </c>
      <c r="B352" s="5"/>
      <c r="C352" s="6" t="s">
        <v>3</v>
      </c>
      <c r="D352" s="6"/>
      <c r="E352" s="7" t="s">
        <v>4</v>
      </c>
      <c r="F352" s="7"/>
      <c r="G352" s="7"/>
      <c r="H352" s="7"/>
      <c r="I352" s="7"/>
      <c r="J352" s="7"/>
      <c r="K352" s="7"/>
      <c r="L352" s="7" t="s">
        <v>5</v>
      </c>
      <c r="M352" s="7"/>
      <c r="N352" s="7"/>
      <c r="O352" s="7"/>
      <c r="P352" s="7"/>
      <c r="Q352" s="7"/>
      <c r="R352" s="7"/>
      <c r="S352" s="7"/>
      <c r="T352" s="7"/>
    </row>
    <row r="353" spans="1:20" ht="15">
      <c r="A353" s="8" t="s">
        <v>6</v>
      </c>
      <c r="B353" s="8" t="s">
        <v>7</v>
      </c>
      <c r="C353" s="6"/>
      <c r="D353" s="6"/>
      <c r="E353" s="9" t="s">
        <v>8</v>
      </c>
      <c r="F353" s="10" t="s">
        <v>9</v>
      </c>
      <c r="G353" s="10"/>
      <c r="H353" s="11" t="s">
        <v>10</v>
      </c>
      <c r="I353" s="11"/>
      <c r="J353" s="12" t="s">
        <v>11</v>
      </c>
      <c r="K353" s="12"/>
      <c r="L353" s="9" t="s">
        <v>8</v>
      </c>
      <c r="M353" s="10" t="s">
        <v>9</v>
      </c>
      <c r="N353" s="10"/>
      <c r="O353" s="11" t="s">
        <v>10</v>
      </c>
      <c r="P353" s="11"/>
      <c r="Q353" s="11"/>
      <c r="R353" s="11"/>
      <c r="S353" s="12" t="s">
        <v>11</v>
      </c>
      <c r="T353" s="12"/>
    </row>
    <row r="354" spans="1:20" ht="15">
      <c r="A354" s="8"/>
      <c r="B354" s="8"/>
      <c r="C354" s="6"/>
      <c r="D354" s="6"/>
      <c r="E354" s="9"/>
      <c r="F354" s="14" t="s">
        <v>12</v>
      </c>
      <c r="G354" s="15" t="s">
        <v>13</v>
      </c>
      <c r="H354" s="14" t="s">
        <v>12</v>
      </c>
      <c r="I354" s="16" t="s">
        <v>13</v>
      </c>
      <c r="J354" s="17" t="s">
        <v>8</v>
      </c>
      <c r="K354" s="18" t="s">
        <v>13</v>
      </c>
      <c r="L354" s="9"/>
      <c r="M354" s="14" t="s">
        <v>12</v>
      </c>
      <c r="N354" s="15" t="s">
        <v>13</v>
      </c>
      <c r="O354" s="5" t="s">
        <v>12</v>
      </c>
      <c r="P354" s="5"/>
      <c r="Q354" s="5"/>
      <c r="R354" s="16" t="s">
        <v>13</v>
      </c>
      <c r="S354" s="17" t="s">
        <v>8</v>
      </c>
      <c r="T354" s="18" t="s">
        <v>13</v>
      </c>
    </row>
    <row r="355" spans="1:20" ht="15.75">
      <c r="A355" s="8"/>
      <c r="B355" s="8"/>
      <c r="C355" s="6"/>
      <c r="D355" s="6"/>
      <c r="E355" s="9"/>
      <c r="F355" s="14"/>
      <c r="G355" s="15"/>
      <c r="H355" s="14"/>
      <c r="I355" s="16"/>
      <c r="J355" s="17"/>
      <c r="K355" s="18"/>
      <c r="L355" s="9"/>
      <c r="M355" s="14"/>
      <c r="N355" s="15"/>
      <c r="O355" s="23" t="s">
        <v>14</v>
      </c>
      <c r="P355" s="24" t="s">
        <v>15</v>
      </c>
      <c r="Q355" s="24" t="s">
        <v>16</v>
      </c>
      <c r="R355" s="16"/>
      <c r="S355" s="17"/>
      <c r="T355" s="18"/>
    </row>
    <row r="356" spans="1:20" ht="15.7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</row>
    <row r="357" spans="1:22" s="35" customFormat="1" ht="14.25" customHeight="1">
      <c r="A357" s="26">
        <v>41640</v>
      </c>
      <c r="B357" s="26">
        <v>41820</v>
      </c>
      <c r="C357" s="26" t="s">
        <v>17</v>
      </c>
      <c r="D357" s="27" t="s">
        <v>18</v>
      </c>
      <c r="E357" s="28">
        <v>35</v>
      </c>
      <c r="F357" s="29">
        <v>13</v>
      </c>
      <c r="G357" s="72">
        <v>37.14</v>
      </c>
      <c r="H357" s="29">
        <v>22</v>
      </c>
      <c r="I357" s="73">
        <v>62.86</v>
      </c>
      <c r="J357" s="32">
        <v>0</v>
      </c>
      <c r="K357" s="74">
        <f aca="true" t="shared" si="74" ref="K357:K377">IF(J357&gt;0,(J357*100/(E357)),0)</f>
        <v>0</v>
      </c>
      <c r="L357" s="28">
        <v>27</v>
      </c>
      <c r="M357" s="29">
        <v>11</v>
      </c>
      <c r="N357" s="72">
        <v>40.74</v>
      </c>
      <c r="O357" s="29">
        <v>9</v>
      </c>
      <c r="P357" s="29">
        <v>7</v>
      </c>
      <c r="Q357" s="29">
        <v>16</v>
      </c>
      <c r="R357" s="73">
        <v>33.33</v>
      </c>
      <c r="S357" s="34">
        <v>0</v>
      </c>
      <c r="T357" s="74">
        <f aca="true" t="shared" si="75" ref="T357:T377">IF(S357&gt;0,(S357*100/(L357)),0)</f>
        <v>0</v>
      </c>
      <c r="V357" s="36"/>
    </row>
    <row r="358" spans="1:22" ht="14.25" customHeight="1">
      <c r="A358" s="26"/>
      <c r="B358" s="26"/>
      <c r="C358" s="26"/>
      <c r="D358" s="27"/>
      <c r="E358" s="37">
        <v>0</v>
      </c>
      <c r="F358" s="38">
        <v>0</v>
      </c>
      <c r="G358" s="75">
        <f aca="true" t="shared" si="76" ref="G358:G377">IF(F358&gt;0,(F358*100/(E358-J358)),0)</f>
        <v>0</v>
      </c>
      <c r="H358" s="38">
        <v>0</v>
      </c>
      <c r="I358" s="76">
        <f aca="true" t="shared" si="77" ref="I358:I377">IF(H358&gt;0,(H358*100/(E358-J358)),0)</f>
        <v>0</v>
      </c>
      <c r="J358" s="41">
        <v>0</v>
      </c>
      <c r="K358" s="77">
        <f t="shared" si="74"/>
        <v>0</v>
      </c>
      <c r="L358" s="37">
        <v>0</v>
      </c>
      <c r="M358" s="38">
        <v>0</v>
      </c>
      <c r="N358" s="75">
        <f aca="true" t="shared" si="78" ref="N358:N377">IF(M358&gt;0,(M358*100/(L358-S358)),0)</f>
        <v>0</v>
      </c>
      <c r="O358" s="38">
        <v>0</v>
      </c>
      <c r="P358" s="38">
        <v>0</v>
      </c>
      <c r="Q358" s="38">
        <v>0</v>
      </c>
      <c r="R358" s="76">
        <f aca="true" t="shared" si="79" ref="R358:R377">IF(Q358&gt;0,(Q358*100/(L358-S358)),0)</f>
        <v>0</v>
      </c>
      <c r="S358" s="25">
        <v>0</v>
      </c>
      <c r="T358" s="77">
        <f t="shared" si="75"/>
        <v>0</v>
      </c>
      <c r="V358" s="36"/>
    </row>
    <row r="359" spans="1:24" ht="15">
      <c r="A359" s="45"/>
      <c r="B359" s="45"/>
      <c r="C359" s="45"/>
      <c r="D359" s="46"/>
      <c r="E359" s="37">
        <v>0</v>
      </c>
      <c r="F359" s="38">
        <v>0</v>
      </c>
      <c r="G359" s="75">
        <f t="shared" si="76"/>
        <v>0</v>
      </c>
      <c r="H359" s="38">
        <v>0</v>
      </c>
      <c r="I359" s="76">
        <f t="shared" si="77"/>
        <v>0</v>
      </c>
      <c r="J359" s="41">
        <v>0</v>
      </c>
      <c r="K359" s="77">
        <f t="shared" si="74"/>
        <v>0</v>
      </c>
      <c r="L359" s="37">
        <v>0</v>
      </c>
      <c r="M359" s="38">
        <v>0</v>
      </c>
      <c r="N359" s="75">
        <f t="shared" si="78"/>
        <v>0</v>
      </c>
      <c r="O359" s="38">
        <v>0</v>
      </c>
      <c r="P359" s="38">
        <v>0</v>
      </c>
      <c r="Q359" s="38">
        <v>0</v>
      </c>
      <c r="R359" s="76">
        <f t="shared" si="79"/>
        <v>0</v>
      </c>
      <c r="S359" s="25">
        <v>0</v>
      </c>
      <c r="T359" s="77">
        <f t="shared" si="75"/>
        <v>0</v>
      </c>
      <c r="U359" s="43"/>
      <c r="V359" s="44"/>
      <c r="W359" s="43"/>
      <c r="X359" s="43"/>
    </row>
    <row r="360" spans="1:24" ht="15">
      <c r="A360" s="45"/>
      <c r="B360" s="45"/>
      <c r="C360" s="45"/>
      <c r="D360" s="46"/>
      <c r="E360" s="37">
        <v>0</v>
      </c>
      <c r="F360" s="38">
        <v>0</v>
      </c>
      <c r="G360" s="75">
        <f t="shared" si="76"/>
        <v>0</v>
      </c>
      <c r="H360" s="38">
        <v>0</v>
      </c>
      <c r="I360" s="76">
        <f t="shared" si="77"/>
        <v>0</v>
      </c>
      <c r="J360" s="41">
        <v>0</v>
      </c>
      <c r="K360" s="77">
        <f t="shared" si="74"/>
        <v>0</v>
      </c>
      <c r="L360" s="37">
        <v>0</v>
      </c>
      <c r="M360" s="38">
        <v>0</v>
      </c>
      <c r="N360" s="75">
        <f t="shared" si="78"/>
        <v>0</v>
      </c>
      <c r="O360" s="38">
        <v>0</v>
      </c>
      <c r="P360" s="38">
        <v>0</v>
      </c>
      <c r="Q360" s="38">
        <v>0</v>
      </c>
      <c r="R360" s="76">
        <f t="shared" si="79"/>
        <v>0</v>
      </c>
      <c r="S360" s="25">
        <v>0</v>
      </c>
      <c r="T360" s="77">
        <f t="shared" si="75"/>
        <v>0</v>
      </c>
      <c r="U360" s="43"/>
      <c r="V360" s="44"/>
      <c r="W360" s="43"/>
      <c r="X360" s="43"/>
    </row>
    <row r="361" spans="1:24" ht="15">
      <c r="A361" s="45"/>
      <c r="B361" s="45"/>
      <c r="C361" s="45"/>
      <c r="D361" s="46"/>
      <c r="E361" s="37">
        <v>0</v>
      </c>
      <c r="F361" s="38">
        <v>0</v>
      </c>
      <c r="G361" s="75">
        <f t="shared" si="76"/>
        <v>0</v>
      </c>
      <c r="H361" s="38">
        <v>0</v>
      </c>
      <c r="I361" s="76">
        <f t="shared" si="77"/>
        <v>0</v>
      </c>
      <c r="J361" s="41">
        <v>0</v>
      </c>
      <c r="K361" s="77">
        <f t="shared" si="74"/>
        <v>0</v>
      </c>
      <c r="L361" s="37">
        <v>0</v>
      </c>
      <c r="M361" s="38">
        <v>0</v>
      </c>
      <c r="N361" s="75">
        <f t="shared" si="78"/>
        <v>0</v>
      </c>
      <c r="O361" s="38">
        <v>0</v>
      </c>
      <c r="P361" s="38">
        <v>0</v>
      </c>
      <c r="Q361" s="38">
        <v>0</v>
      </c>
      <c r="R361" s="76">
        <f t="shared" si="79"/>
        <v>0</v>
      </c>
      <c r="S361" s="25">
        <v>0</v>
      </c>
      <c r="T361" s="77">
        <f t="shared" si="75"/>
        <v>0</v>
      </c>
      <c r="U361" s="43"/>
      <c r="V361" s="44"/>
      <c r="W361" s="43"/>
      <c r="X361" s="43"/>
    </row>
    <row r="362" spans="1:24" ht="15">
      <c r="A362" s="45"/>
      <c r="B362" s="45"/>
      <c r="C362" s="45"/>
      <c r="D362" s="46"/>
      <c r="E362" s="37">
        <v>0</v>
      </c>
      <c r="F362" s="38">
        <v>0</v>
      </c>
      <c r="G362" s="75">
        <f t="shared" si="76"/>
        <v>0</v>
      </c>
      <c r="H362" s="38">
        <v>0</v>
      </c>
      <c r="I362" s="76">
        <f t="shared" si="77"/>
        <v>0</v>
      </c>
      <c r="J362" s="41">
        <v>0</v>
      </c>
      <c r="K362" s="77">
        <f t="shared" si="74"/>
        <v>0</v>
      </c>
      <c r="L362" s="37">
        <v>0</v>
      </c>
      <c r="M362" s="38">
        <v>0</v>
      </c>
      <c r="N362" s="75">
        <f t="shared" si="78"/>
        <v>0</v>
      </c>
      <c r="O362" s="38">
        <v>0</v>
      </c>
      <c r="P362" s="38">
        <v>0</v>
      </c>
      <c r="Q362" s="38">
        <v>0</v>
      </c>
      <c r="R362" s="76">
        <f t="shared" si="79"/>
        <v>0</v>
      </c>
      <c r="S362" s="25">
        <v>0</v>
      </c>
      <c r="T362" s="77">
        <f t="shared" si="75"/>
        <v>0</v>
      </c>
      <c r="U362" s="43"/>
      <c r="V362" s="44"/>
      <c r="W362" s="43"/>
      <c r="X362" s="43"/>
    </row>
    <row r="363" spans="1:24" ht="15">
      <c r="A363" s="45"/>
      <c r="B363" s="45"/>
      <c r="C363" s="45"/>
      <c r="D363" s="46"/>
      <c r="E363" s="37">
        <v>0</v>
      </c>
      <c r="F363" s="38">
        <v>0</v>
      </c>
      <c r="G363" s="75">
        <f t="shared" si="76"/>
        <v>0</v>
      </c>
      <c r="H363" s="38">
        <v>0</v>
      </c>
      <c r="I363" s="76">
        <f t="shared" si="77"/>
        <v>0</v>
      </c>
      <c r="J363" s="41">
        <v>0</v>
      </c>
      <c r="K363" s="77">
        <f t="shared" si="74"/>
        <v>0</v>
      </c>
      <c r="L363" s="37">
        <v>0</v>
      </c>
      <c r="M363" s="38">
        <v>0</v>
      </c>
      <c r="N363" s="75">
        <f t="shared" si="78"/>
        <v>0</v>
      </c>
      <c r="O363" s="38">
        <v>0</v>
      </c>
      <c r="P363" s="38">
        <v>0</v>
      </c>
      <c r="Q363" s="38">
        <v>0</v>
      </c>
      <c r="R363" s="76">
        <f t="shared" si="79"/>
        <v>0</v>
      </c>
      <c r="S363" s="25">
        <v>0</v>
      </c>
      <c r="T363" s="77">
        <f t="shared" si="75"/>
        <v>0</v>
      </c>
      <c r="U363" s="43"/>
      <c r="V363" s="44"/>
      <c r="W363" s="43"/>
      <c r="X363" s="43"/>
    </row>
    <row r="364" spans="1:24" ht="15">
      <c r="A364" s="45"/>
      <c r="B364" s="45"/>
      <c r="C364" s="45"/>
      <c r="D364" s="46"/>
      <c r="E364" s="37">
        <v>0</v>
      </c>
      <c r="F364" s="38">
        <v>0</v>
      </c>
      <c r="G364" s="75">
        <f t="shared" si="76"/>
        <v>0</v>
      </c>
      <c r="H364" s="38">
        <v>0</v>
      </c>
      <c r="I364" s="76">
        <f t="shared" si="77"/>
        <v>0</v>
      </c>
      <c r="J364" s="41">
        <v>0</v>
      </c>
      <c r="K364" s="77">
        <f t="shared" si="74"/>
        <v>0</v>
      </c>
      <c r="L364" s="37">
        <v>0</v>
      </c>
      <c r="M364" s="38">
        <v>0</v>
      </c>
      <c r="N364" s="75">
        <f t="shared" si="78"/>
        <v>0</v>
      </c>
      <c r="O364" s="38">
        <v>0</v>
      </c>
      <c r="P364" s="38">
        <v>0</v>
      </c>
      <c r="Q364" s="38">
        <v>0</v>
      </c>
      <c r="R364" s="76">
        <f t="shared" si="79"/>
        <v>0</v>
      </c>
      <c r="S364" s="25">
        <v>0</v>
      </c>
      <c r="T364" s="77">
        <f t="shared" si="75"/>
        <v>0</v>
      </c>
      <c r="U364" s="43"/>
      <c r="V364" s="44"/>
      <c r="W364" s="43"/>
      <c r="X364" s="43"/>
    </row>
    <row r="365" spans="1:24" ht="15">
      <c r="A365" s="45"/>
      <c r="B365" s="45"/>
      <c r="C365" s="45"/>
      <c r="D365" s="46"/>
      <c r="E365" s="37">
        <v>0</v>
      </c>
      <c r="F365" s="38">
        <v>0</v>
      </c>
      <c r="G365" s="75">
        <f t="shared" si="76"/>
        <v>0</v>
      </c>
      <c r="H365" s="38">
        <v>0</v>
      </c>
      <c r="I365" s="76">
        <f t="shared" si="77"/>
        <v>0</v>
      </c>
      <c r="J365" s="41">
        <v>0</v>
      </c>
      <c r="K365" s="77">
        <f t="shared" si="74"/>
        <v>0</v>
      </c>
      <c r="L365" s="37">
        <v>0</v>
      </c>
      <c r="M365" s="38">
        <v>0</v>
      </c>
      <c r="N365" s="75">
        <f t="shared" si="78"/>
        <v>0</v>
      </c>
      <c r="O365" s="38">
        <v>0</v>
      </c>
      <c r="P365" s="38">
        <v>0</v>
      </c>
      <c r="Q365" s="38">
        <v>0</v>
      </c>
      <c r="R365" s="76">
        <f t="shared" si="79"/>
        <v>0</v>
      </c>
      <c r="S365" s="25">
        <v>0</v>
      </c>
      <c r="T365" s="77">
        <f t="shared" si="75"/>
        <v>0</v>
      </c>
      <c r="U365" s="43"/>
      <c r="V365" s="44"/>
      <c r="W365" s="43"/>
      <c r="X365" s="43"/>
    </row>
    <row r="366" spans="1:24" ht="15">
      <c r="A366" s="45"/>
      <c r="B366" s="45"/>
      <c r="C366" s="45"/>
      <c r="D366" s="46"/>
      <c r="E366" s="37">
        <v>0</v>
      </c>
      <c r="F366" s="38">
        <v>0</v>
      </c>
      <c r="G366" s="75">
        <f t="shared" si="76"/>
        <v>0</v>
      </c>
      <c r="H366" s="38">
        <v>0</v>
      </c>
      <c r="I366" s="76">
        <f t="shared" si="77"/>
        <v>0</v>
      </c>
      <c r="J366" s="41">
        <v>0</v>
      </c>
      <c r="K366" s="77">
        <f t="shared" si="74"/>
        <v>0</v>
      </c>
      <c r="L366" s="37">
        <v>0</v>
      </c>
      <c r="M366" s="38">
        <v>0</v>
      </c>
      <c r="N366" s="75">
        <f t="shared" si="78"/>
        <v>0</v>
      </c>
      <c r="O366" s="38">
        <v>0</v>
      </c>
      <c r="P366" s="38">
        <v>0</v>
      </c>
      <c r="Q366" s="38">
        <v>0</v>
      </c>
      <c r="R366" s="76">
        <f t="shared" si="79"/>
        <v>0</v>
      </c>
      <c r="S366" s="25">
        <v>0</v>
      </c>
      <c r="T366" s="77">
        <f t="shared" si="75"/>
        <v>0</v>
      </c>
      <c r="U366" s="43"/>
      <c r="V366" s="44"/>
      <c r="W366" s="43"/>
      <c r="X366" s="43"/>
    </row>
    <row r="367" spans="1:24" ht="15">
      <c r="A367" s="45"/>
      <c r="B367" s="45"/>
      <c r="C367" s="45"/>
      <c r="D367" s="46"/>
      <c r="E367" s="37">
        <v>0</v>
      </c>
      <c r="F367" s="38">
        <v>0</v>
      </c>
      <c r="G367" s="75">
        <f t="shared" si="76"/>
        <v>0</v>
      </c>
      <c r="H367" s="38">
        <v>0</v>
      </c>
      <c r="I367" s="76">
        <f t="shared" si="77"/>
        <v>0</v>
      </c>
      <c r="J367" s="41">
        <v>0</v>
      </c>
      <c r="K367" s="77">
        <f t="shared" si="74"/>
        <v>0</v>
      </c>
      <c r="L367" s="37">
        <v>0</v>
      </c>
      <c r="M367" s="38">
        <v>0</v>
      </c>
      <c r="N367" s="75">
        <f t="shared" si="78"/>
        <v>0</v>
      </c>
      <c r="O367" s="38">
        <v>0</v>
      </c>
      <c r="P367" s="38">
        <v>0</v>
      </c>
      <c r="Q367" s="38">
        <v>0</v>
      </c>
      <c r="R367" s="76">
        <f t="shared" si="79"/>
        <v>0</v>
      </c>
      <c r="S367" s="25">
        <v>0</v>
      </c>
      <c r="T367" s="77">
        <f t="shared" si="75"/>
        <v>0</v>
      </c>
      <c r="U367" s="43"/>
      <c r="V367" s="44"/>
      <c r="W367" s="43"/>
      <c r="X367" s="43"/>
    </row>
    <row r="368" spans="1:24" ht="15">
      <c r="A368" s="45"/>
      <c r="B368" s="45"/>
      <c r="C368" s="45"/>
      <c r="D368" s="46"/>
      <c r="E368" s="37">
        <v>0</v>
      </c>
      <c r="F368" s="38">
        <v>0</v>
      </c>
      <c r="G368" s="75">
        <f t="shared" si="76"/>
        <v>0</v>
      </c>
      <c r="H368" s="38">
        <v>0</v>
      </c>
      <c r="I368" s="76">
        <f t="shared" si="77"/>
        <v>0</v>
      </c>
      <c r="J368" s="41">
        <v>0</v>
      </c>
      <c r="K368" s="77">
        <f t="shared" si="74"/>
        <v>0</v>
      </c>
      <c r="L368" s="37">
        <v>0</v>
      </c>
      <c r="M368" s="38">
        <v>0</v>
      </c>
      <c r="N368" s="75">
        <f t="shared" si="78"/>
        <v>0</v>
      </c>
      <c r="O368" s="38">
        <v>0</v>
      </c>
      <c r="P368" s="38">
        <v>0</v>
      </c>
      <c r="Q368" s="38">
        <v>0</v>
      </c>
      <c r="R368" s="76">
        <f t="shared" si="79"/>
        <v>0</v>
      </c>
      <c r="S368" s="25">
        <v>0</v>
      </c>
      <c r="T368" s="77">
        <f t="shared" si="75"/>
        <v>0</v>
      </c>
      <c r="U368" s="43"/>
      <c r="V368" s="44"/>
      <c r="W368" s="43"/>
      <c r="X368" s="43"/>
    </row>
    <row r="369" spans="1:24" ht="15">
      <c r="A369" s="45"/>
      <c r="B369" s="45"/>
      <c r="C369" s="45"/>
      <c r="D369" s="46"/>
      <c r="E369" s="37">
        <v>0</v>
      </c>
      <c r="F369" s="38">
        <v>0</v>
      </c>
      <c r="G369" s="75">
        <f t="shared" si="76"/>
        <v>0</v>
      </c>
      <c r="H369" s="38">
        <v>0</v>
      </c>
      <c r="I369" s="76">
        <f t="shared" si="77"/>
        <v>0</v>
      </c>
      <c r="J369" s="41">
        <v>0</v>
      </c>
      <c r="K369" s="77">
        <f t="shared" si="74"/>
        <v>0</v>
      </c>
      <c r="L369" s="37">
        <v>0</v>
      </c>
      <c r="M369" s="38">
        <v>0</v>
      </c>
      <c r="N369" s="75">
        <f t="shared" si="78"/>
        <v>0</v>
      </c>
      <c r="O369" s="38">
        <v>0</v>
      </c>
      <c r="P369" s="38">
        <v>0</v>
      </c>
      <c r="Q369" s="38">
        <v>0</v>
      </c>
      <c r="R369" s="76">
        <f t="shared" si="79"/>
        <v>0</v>
      </c>
      <c r="S369" s="25">
        <v>0</v>
      </c>
      <c r="T369" s="77">
        <f t="shared" si="75"/>
        <v>0</v>
      </c>
      <c r="U369" s="43"/>
      <c r="V369" s="44"/>
      <c r="W369" s="43"/>
      <c r="X369" s="43"/>
    </row>
    <row r="370" spans="1:24" ht="15">
      <c r="A370" s="45"/>
      <c r="B370" s="45"/>
      <c r="C370" s="45"/>
      <c r="D370" s="46"/>
      <c r="E370" s="37">
        <v>0</v>
      </c>
      <c r="F370" s="38">
        <v>0</v>
      </c>
      <c r="G370" s="75">
        <f t="shared" si="76"/>
        <v>0</v>
      </c>
      <c r="H370" s="38">
        <v>0</v>
      </c>
      <c r="I370" s="76">
        <f t="shared" si="77"/>
        <v>0</v>
      </c>
      <c r="J370" s="41">
        <v>0</v>
      </c>
      <c r="K370" s="77">
        <f t="shared" si="74"/>
        <v>0</v>
      </c>
      <c r="L370" s="37">
        <v>0</v>
      </c>
      <c r="M370" s="38">
        <v>0</v>
      </c>
      <c r="N370" s="75">
        <f t="shared" si="78"/>
        <v>0</v>
      </c>
      <c r="O370" s="38">
        <v>0</v>
      </c>
      <c r="P370" s="38">
        <v>0</v>
      </c>
      <c r="Q370" s="38">
        <v>0</v>
      </c>
      <c r="R370" s="76">
        <f t="shared" si="79"/>
        <v>0</v>
      </c>
      <c r="S370" s="25">
        <v>0</v>
      </c>
      <c r="T370" s="77">
        <f t="shared" si="75"/>
        <v>0</v>
      </c>
      <c r="U370" s="43"/>
      <c r="V370" s="44"/>
      <c r="W370" s="43"/>
      <c r="X370" s="43"/>
    </row>
    <row r="371" spans="1:24" ht="15">
      <c r="A371" s="45"/>
      <c r="B371" s="45"/>
      <c r="C371" s="45"/>
      <c r="D371" s="46"/>
      <c r="E371" s="37">
        <v>0</v>
      </c>
      <c r="F371" s="38">
        <v>0</v>
      </c>
      <c r="G371" s="75">
        <f t="shared" si="76"/>
        <v>0</v>
      </c>
      <c r="H371" s="38">
        <v>0</v>
      </c>
      <c r="I371" s="76">
        <f t="shared" si="77"/>
        <v>0</v>
      </c>
      <c r="J371" s="41">
        <v>0</v>
      </c>
      <c r="K371" s="77">
        <f t="shared" si="74"/>
        <v>0</v>
      </c>
      <c r="L371" s="37">
        <v>0</v>
      </c>
      <c r="M371" s="38">
        <v>0</v>
      </c>
      <c r="N371" s="75">
        <f t="shared" si="78"/>
        <v>0</v>
      </c>
      <c r="O371" s="38">
        <v>0</v>
      </c>
      <c r="P371" s="38">
        <v>0</v>
      </c>
      <c r="Q371" s="38">
        <v>0</v>
      </c>
      <c r="R371" s="76">
        <f t="shared" si="79"/>
        <v>0</v>
      </c>
      <c r="S371" s="25">
        <v>0</v>
      </c>
      <c r="T371" s="77">
        <f t="shared" si="75"/>
        <v>0</v>
      </c>
      <c r="U371" s="43"/>
      <c r="V371" s="44"/>
      <c r="W371" s="43"/>
      <c r="X371" s="43"/>
    </row>
    <row r="372" spans="1:24" ht="15">
      <c r="A372" s="45"/>
      <c r="B372" s="45"/>
      <c r="C372" s="45"/>
      <c r="D372" s="46"/>
      <c r="E372" s="37">
        <v>0</v>
      </c>
      <c r="F372" s="38">
        <v>0</v>
      </c>
      <c r="G372" s="75">
        <f t="shared" si="76"/>
        <v>0</v>
      </c>
      <c r="H372" s="38">
        <v>0</v>
      </c>
      <c r="I372" s="76">
        <f t="shared" si="77"/>
        <v>0</v>
      </c>
      <c r="J372" s="41">
        <v>0</v>
      </c>
      <c r="K372" s="77">
        <f t="shared" si="74"/>
        <v>0</v>
      </c>
      <c r="L372" s="37">
        <v>0</v>
      </c>
      <c r="M372" s="38">
        <v>0</v>
      </c>
      <c r="N372" s="75">
        <f t="shared" si="78"/>
        <v>0</v>
      </c>
      <c r="O372" s="38">
        <v>0</v>
      </c>
      <c r="P372" s="38">
        <v>0</v>
      </c>
      <c r="Q372" s="38">
        <v>0</v>
      </c>
      <c r="R372" s="76">
        <f t="shared" si="79"/>
        <v>0</v>
      </c>
      <c r="S372" s="25">
        <v>0</v>
      </c>
      <c r="T372" s="77">
        <f t="shared" si="75"/>
        <v>0</v>
      </c>
      <c r="U372" s="43"/>
      <c r="V372" s="44"/>
      <c r="W372" s="43"/>
      <c r="X372" s="43"/>
    </row>
    <row r="373" spans="1:24" ht="15">
      <c r="A373" s="45"/>
      <c r="B373" s="45"/>
      <c r="C373" s="45"/>
      <c r="D373" s="46"/>
      <c r="E373" s="37">
        <v>0</v>
      </c>
      <c r="F373" s="38">
        <v>0</v>
      </c>
      <c r="G373" s="75">
        <f t="shared" si="76"/>
        <v>0</v>
      </c>
      <c r="H373" s="38">
        <v>0</v>
      </c>
      <c r="I373" s="76">
        <f t="shared" si="77"/>
        <v>0</v>
      </c>
      <c r="J373" s="41">
        <v>0</v>
      </c>
      <c r="K373" s="77">
        <f t="shared" si="74"/>
        <v>0</v>
      </c>
      <c r="L373" s="37">
        <v>0</v>
      </c>
      <c r="M373" s="38">
        <v>0</v>
      </c>
      <c r="N373" s="75">
        <f t="shared" si="78"/>
        <v>0</v>
      </c>
      <c r="O373" s="38">
        <v>0</v>
      </c>
      <c r="P373" s="38">
        <v>0</v>
      </c>
      <c r="Q373" s="38">
        <v>0</v>
      </c>
      <c r="R373" s="76">
        <f t="shared" si="79"/>
        <v>0</v>
      </c>
      <c r="S373" s="25">
        <v>0</v>
      </c>
      <c r="T373" s="77">
        <f t="shared" si="75"/>
        <v>0</v>
      </c>
      <c r="U373" s="43"/>
      <c r="V373" s="44"/>
      <c r="W373" s="43"/>
      <c r="X373" s="43"/>
    </row>
    <row r="374" spans="1:24" ht="15">
      <c r="A374" s="47"/>
      <c r="B374" s="45"/>
      <c r="C374" s="45"/>
      <c r="D374" s="46"/>
      <c r="E374" s="37">
        <v>0</v>
      </c>
      <c r="F374" s="38">
        <v>0</v>
      </c>
      <c r="G374" s="75">
        <f t="shared" si="76"/>
        <v>0</v>
      </c>
      <c r="H374" s="38">
        <v>0</v>
      </c>
      <c r="I374" s="76">
        <f t="shared" si="77"/>
        <v>0</v>
      </c>
      <c r="J374" s="41">
        <v>0</v>
      </c>
      <c r="K374" s="77">
        <f t="shared" si="74"/>
        <v>0</v>
      </c>
      <c r="L374" s="37">
        <v>0</v>
      </c>
      <c r="M374" s="38">
        <v>0</v>
      </c>
      <c r="N374" s="75">
        <f t="shared" si="78"/>
        <v>0</v>
      </c>
      <c r="O374" s="38">
        <v>0</v>
      </c>
      <c r="P374" s="38">
        <v>0</v>
      </c>
      <c r="Q374" s="38">
        <v>0</v>
      </c>
      <c r="R374" s="76">
        <f t="shared" si="79"/>
        <v>0</v>
      </c>
      <c r="S374" s="25">
        <v>0</v>
      </c>
      <c r="T374" s="77">
        <f t="shared" si="75"/>
        <v>0</v>
      </c>
      <c r="U374" s="43"/>
      <c r="V374" s="44"/>
      <c r="W374" s="43"/>
      <c r="X374" s="43"/>
    </row>
    <row r="375" spans="1:24" ht="15">
      <c r="A375" s="47"/>
      <c r="B375" s="45"/>
      <c r="C375" s="45"/>
      <c r="D375" s="46"/>
      <c r="E375" s="37">
        <v>0</v>
      </c>
      <c r="F375" s="38">
        <v>0</v>
      </c>
      <c r="G375" s="75">
        <f t="shared" si="76"/>
        <v>0</v>
      </c>
      <c r="H375" s="38">
        <v>0</v>
      </c>
      <c r="I375" s="76">
        <f t="shared" si="77"/>
        <v>0</v>
      </c>
      <c r="J375" s="41">
        <v>0</v>
      </c>
      <c r="K375" s="77">
        <f t="shared" si="74"/>
        <v>0</v>
      </c>
      <c r="L375" s="37">
        <v>0</v>
      </c>
      <c r="M375" s="38">
        <v>0</v>
      </c>
      <c r="N375" s="75">
        <f t="shared" si="78"/>
        <v>0</v>
      </c>
      <c r="O375" s="38">
        <v>0</v>
      </c>
      <c r="P375" s="38">
        <v>0</v>
      </c>
      <c r="Q375" s="38">
        <v>0</v>
      </c>
      <c r="R375" s="76">
        <f t="shared" si="79"/>
        <v>0</v>
      </c>
      <c r="S375" s="25">
        <v>0</v>
      </c>
      <c r="T375" s="77">
        <f t="shared" si="75"/>
        <v>0</v>
      </c>
      <c r="U375" s="43"/>
      <c r="V375" s="44"/>
      <c r="W375" s="43"/>
      <c r="X375" s="43"/>
    </row>
    <row r="376" spans="1:24" s="35" customFormat="1" ht="15">
      <c r="A376" s="47"/>
      <c r="B376" s="45"/>
      <c r="C376" s="45"/>
      <c r="D376" s="46"/>
      <c r="E376" s="37">
        <v>0</v>
      </c>
      <c r="F376" s="38">
        <v>0</v>
      </c>
      <c r="G376" s="75">
        <f t="shared" si="76"/>
        <v>0</v>
      </c>
      <c r="H376" s="38">
        <v>0</v>
      </c>
      <c r="I376" s="76">
        <f t="shared" si="77"/>
        <v>0</v>
      </c>
      <c r="J376" s="41">
        <v>0</v>
      </c>
      <c r="K376" s="77">
        <f t="shared" si="74"/>
        <v>0</v>
      </c>
      <c r="L376" s="37">
        <v>0</v>
      </c>
      <c r="M376" s="38">
        <v>0</v>
      </c>
      <c r="N376" s="75">
        <f t="shared" si="78"/>
        <v>0</v>
      </c>
      <c r="O376" s="38">
        <v>0</v>
      </c>
      <c r="P376" s="38">
        <v>0</v>
      </c>
      <c r="Q376" s="38">
        <v>0</v>
      </c>
      <c r="R376" s="76">
        <f t="shared" si="79"/>
        <v>0</v>
      </c>
      <c r="S376" s="25">
        <v>0</v>
      </c>
      <c r="T376" s="77">
        <f t="shared" si="75"/>
        <v>0</v>
      </c>
      <c r="U376" s="48"/>
      <c r="V376" s="49"/>
      <c r="W376" s="48"/>
      <c r="X376" s="48"/>
    </row>
    <row r="377" spans="1:24" s="35" customFormat="1" ht="15">
      <c r="A377" s="47"/>
      <c r="B377" s="45"/>
      <c r="C377" s="45"/>
      <c r="D377" s="46"/>
      <c r="E377" s="37">
        <v>0</v>
      </c>
      <c r="F377" s="38">
        <v>0</v>
      </c>
      <c r="G377" s="75">
        <f t="shared" si="76"/>
        <v>0</v>
      </c>
      <c r="H377" s="38">
        <v>0</v>
      </c>
      <c r="I377" s="76">
        <f t="shared" si="77"/>
        <v>0</v>
      </c>
      <c r="J377" s="41">
        <v>0</v>
      </c>
      <c r="K377" s="77">
        <f t="shared" si="74"/>
        <v>0</v>
      </c>
      <c r="L377" s="37">
        <v>0</v>
      </c>
      <c r="M377" s="38">
        <v>0</v>
      </c>
      <c r="N377" s="75">
        <f t="shared" si="78"/>
        <v>0</v>
      </c>
      <c r="O377" s="38">
        <v>0</v>
      </c>
      <c r="P377" s="38">
        <v>0</v>
      </c>
      <c r="Q377" s="38">
        <v>0</v>
      </c>
      <c r="R377" s="76">
        <f t="shared" si="79"/>
        <v>0</v>
      </c>
      <c r="S377" s="25">
        <v>0</v>
      </c>
      <c r="T377" s="77">
        <f t="shared" si="75"/>
        <v>0</v>
      </c>
      <c r="U377" s="48"/>
      <c r="V377" s="49"/>
      <c r="W377" s="48"/>
      <c r="X377" s="48"/>
    </row>
    <row r="378" spans="1:24" s="85" customFormat="1" ht="15">
      <c r="A378" s="78" t="s">
        <v>16</v>
      </c>
      <c r="B378" s="78"/>
      <c r="C378" s="78"/>
      <c r="D378" s="78"/>
      <c r="E378" s="79">
        <f>SUM(E357:E377)</f>
        <v>35</v>
      </c>
      <c r="F378" s="80">
        <f>SUM(F357:F377)</f>
        <v>13</v>
      </c>
      <c r="G378" s="81">
        <f>SUM(G357:G377)</f>
        <v>37.14</v>
      </c>
      <c r="H378" s="80">
        <f>SUM(H357:H377)</f>
        <v>22</v>
      </c>
      <c r="I378" s="81">
        <f>SUM(I357:I377)</f>
        <v>62.86</v>
      </c>
      <c r="J378" s="80">
        <f>SUM(J357:J377)</f>
        <v>0</v>
      </c>
      <c r="K378" s="82">
        <f>SUM(K357:K377)</f>
        <v>0</v>
      </c>
      <c r="L378" s="79">
        <f>SUM(L357:L377)</f>
        <v>27</v>
      </c>
      <c r="M378" s="80">
        <f>SUM(M357:M377)</f>
        <v>11</v>
      </c>
      <c r="N378" s="81">
        <f>SUM(N357:N377)</f>
        <v>40.74</v>
      </c>
      <c r="O378" s="80">
        <f>SUM(O357:O377)</f>
        <v>9</v>
      </c>
      <c r="P378" s="80">
        <f>SUM(P357:P377)</f>
        <v>7</v>
      </c>
      <c r="Q378" s="80">
        <f>SUM(Q357:Q377)</f>
        <v>16</v>
      </c>
      <c r="R378" s="81">
        <f>SUM(R357:R377)</f>
        <v>33.33</v>
      </c>
      <c r="S378" s="80">
        <f>SUM(S357:S377)</f>
        <v>0</v>
      </c>
      <c r="T378" s="82">
        <f>SUM(T357:T377)</f>
        <v>0</v>
      </c>
      <c r="U378" s="83"/>
      <c r="V378" s="84"/>
      <c r="W378" s="83"/>
      <c r="X378" s="83"/>
    </row>
    <row r="379" spans="1:22" s="92" customFormat="1" ht="15.75">
      <c r="A379" s="86" t="s">
        <v>22</v>
      </c>
      <c r="B379" s="86"/>
      <c r="C379" s="86"/>
      <c r="D379" s="86"/>
      <c r="E379" s="87">
        <f>SUM(E378)</f>
        <v>35</v>
      </c>
      <c r="F379" s="24">
        <f>F378</f>
        <v>13</v>
      </c>
      <c r="G379" s="88">
        <f>IF(F379&gt;0,(F379*100/(E379-J379)),0)</f>
        <v>37.1428571428571</v>
      </c>
      <c r="H379" s="24">
        <f>H378</f>
        <v>22</v>
      </c>
      <c r="I379" s="89">
        <f>IF(H379&gt;0,(H379*100/(E379-J379)),0)</f>
        <v>62.8571428571429</v>
      </c>
      <c r="J379" s="90">
        <f>J378</f>
        <v>0</v>
      </c>
      <c r="K379" s="91">
        <f>IF(J379&gt;0,(J379*100/E379),0)</f>
        <v>0</v>
      </c>
      <c r="L379" s="87">
        <f>L378</f>
        <v>27</v>
      </c>
      <c r="M379" s="24">
        <f>M378</f>
        <v>11</v>
      </c>
      <c r="N379" s="88">
        <v>34.7</v>
      </c>
      <c r="O379" s="24">
        <f>O378</f>
        <v>9</v>
      </c>
      <c r="P379" s="24">
        <f>P378</f>
        <v>7</v>
      </c>
      <c r="Q379" s="24">
        <f>Q378</f>
        <v>16</v>
      </c>
      <c r="R379" s="89">
        <v>65.3</v>
      </c>
      <c r="S379" s="90">
        <f>S378</f>
        <v>0</v>
      </c>
      <c r="T379" s="91">
        <f>IF(S379&gt;0,(S379*100/L379),0)</f>
        <v>0</v>
      </c>
      <c r="V379" s="93"/>
    </row>
    <row r="383" spans="1:22" s="2" customFormat="1" ht="18.75">
      <c r="A383" s="1" t="s">
        <v>0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V383" s="3"/>
    </row>
    <row r="384" spans="1:22" s="2" customFormat="1" ht="18.75">
      <c r="A384" s="1" t="s">
        <v>42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V384" s="3"/>
    </row>
    <row r="385" s="4" customFormat="1" ht="15.75"/>
    <row r="386" spans="1:20" ht="15">
      <c r="A386" s="5" t="s">
        <v>2</v>
      </c>
      <c r="B386" s="5"/>
      <c r="C386" s="6" t="s">
        <v>3</v>
      </c>
      <c r="D386" s="6"/>
      <c r="E386" s="7" t="s">
        <v>4</v>
      </c>
      <c r="F386" s="7"/>
      <c r="G386" s="7"/>
      <c r="H386" s="7"/>
      <c r="I386" s="7"/>
      <c r="J386" s="7"/>
      <c r="K386" s="7"/>
      <c r="L386" s="7" t="s">
        <v>5</v>
      </c>
      <c r="M386" s="7"/>
      <c r="N386" s="7"/>
      <c r="O386" s="7"/>
      <c r="P386" s="7"/>
      <c r="Q386" s="7"/>
      <c r="R386" s="7"/>
      <c r="S386" s="7"/>
      <c r="T386" s="7"/>
    </row>
    <row r="387" spans="1:20" ht="15">
      <c r="A387" s="8" t="s">
        <v>6</v>
      </c>
      <c r="B387" s="8" t="s">
        <v>7</v>
      </c>
      <c r="C387" s="6"/>
      <c r="D387" s="6"/>
      <c r="E387" s="9" t="s">
        <v>8</v>
      </c>
      <c r="F387" s="10" t="s">
        <v>9</v>
      </c>
      <c r="G387" s="10"/>
      <c r="H387" s="11" t="s">
        <v>10</v>
      </c>
      <c r="I387" s="11"/>
      <c r="J387" s="12" t="s">
        <v>11</v>
      </c>
      <c r="K387" s="12"/>
      <c r="L387" s="9" t="s">
        <v>8</v>
      </c>
      <c r="M387" s="10" t="s">
        <v>9</v>
      </c>
      <c r="N387" s="10"/>
      <c r="O387" s="11" t="s">
        <v>10</v>
      </c>
      <c r="P387" s="11"/>
      <c r="Q387" s="11"/>
      <c r="R387" s="11"/>
      <c r="S387" s="12" t="s">
        <v>11</v>
      </c>
      <c r="T387" s="12"/>
    </row>
    <row r="388" spans="1:20" ht="15">
      <c r="A388" s="8"/>
      <c r="B388" s="8"/>
      <c r="C388" s="6"/>
      <c r="D388" s="6"/>
      <c r="E388" s="9"/>
      <c r="F388" s="14" t="s">
        <v>12</v>
      </c>
      <c r="G388" s="15" t="s">
        <v>13</v>
      </c>
      <c r="H388" s="14" t="s">
        <v>12</v>
      </c>
      <c r="I388" s="16" t="s">
        <v>13</v>
      </c>
      <c r="J388" s="17" t="s">
        <v>8</v>
      </c>
      <c r="K388" s="18" t="s">
        <v>13</v>
      </c>
      <c r="L388" s="9"/>
      <c r="M388" s="14" t="s">
        <v>12</v>
      </c>
      <c r="N388" s="15" t="s">
        <v>13</v>
      </c>
      <c r="O388" s="5" t="s">
        <v>12</v>
      </c>
      <c r="P388" s="5"/>
      <c r="Q388" s="5"/>
      <c r="R388" s="16" t="s">
        <v>13</v>
      </c>
      <c r="S388" s="17" t="s">
        <v>8</v>
      </c>
      <c r="T388" s="18" t="s">
        <v>13</v>
      </c>
    </row>
    <row r="389" spans="1:20" ht="15.75">
      <c r="A389" s="8"/>
      <c r="B389" s="8"/>
      <c r="C389" s="6"/>
      <c r="D389" s="6"/>
      <c r="E389" s="9"/>
      <c r="F389" s="14"/>
      <c r="G389" s="15"/>
      <c r="H389" s="14"/>
      <c r="I389" s="16"/>
      <c r="J389" s="17"/>
      <c r="K389" s="18"/>
      <c r="L389" s="9"/>
      <c r="M389" s="14"/>
      <c r="N389" s="15"/>
      <c r="O389" s="23" t="s">
        <v>14</v>
      </c>
      <c r="P389" s="24" t="s">
        <v>15</v>
      </c>
      <c r="Q389" s="24" t="s">
        <v>16</v>
      </c>
      <c r="R389" s="16"/>
      <c r="S389" s="17"/>
      <c r="T389" s="18"/>
    </row>
    <row r="390" spans="1:20" ht="15.7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</row>
    <row r="391" spans="1:22" s="35" customFormat="1" ht="14.25" customHeight="1">
      <c r="A391" s="26">
        <v>41640</v>
      </c>
      <c r="B391" s="26">
        <v>41820</v>
      </c>
      <c r="C391" s="26" t="s">
        <v>17</v>
      </c>
      <c r="D391" s="27" t="s">
        <v>18</v>
      </c>
      <c r="E391" s="28">
        <v>42</v>
      </c>
      <c r="F391" s="29">
        <v>15</v>
      </c>
      <c r="G391" s="72">
        <v>38.46</v>
      </c>
      <c r="H391" s="29">
        <v>24</v>
      </c>
      <c r="I391" s="73">
        <v>61.54</v>
      </c>
      <c r="J391" s="32">
        <v>3</v>
      </c>
      <c r="K391" s="74">
        <f aca="true" t="shared" si="80" ref="K391:K412">IF(J391&gt;0,(J391*100/(E391)),0)</f>
        <v>7.14285714285714</v>
      </c>
      <c r="L391" s="28">
        <v>20</v>
      </c>
      <c r="M391" s="29">
        <v>15</v>
      </c>
      <c r="N391" s="72">
        <v>75</v>
      </c>
      <c r="O391" s="29">
        <v>1</v>
      </c>
      <c r="P391" s="29">
        <v>4</v>
      </c>
      <c r="Q391" s="29">
        <v>5</v>
      </c>
      <c r="R391" s="73">
        <v>25</v>
      </c>
      <c r="S391" s="34">
        <v>0</v>
      </c>
      <c r="T391" s="74">
        <f aca="true" t="shared" si="81" ref="T391:T412">IF(S391&gt;0,(S391*100/(L391)),0)</f>
        <v>0</v>
      </c>
      <c r="V391" s="36"/>
    </row>
    <row r="392" spans="1:22" ht="14.25" customHeight="1">
      <c r="A392" s="26"/>
      <c r="B392" s="26"/>
      <c r="C392" s="26"/>
      <c r="D392" s="27"/>
      <c r="E392" s="37">
        <v>0</v>
      </c>
      <c r="F392" s="38">
        <v>0</v>
      </c>
      <c r="G392" s="75">
        <f aca="true" t="shared" si="82" ref="G392:G412">IF(F392&gt;0,(F392*100/(E392-J392)),0)</f>
        <v>0</v>
      </c>
      <c r="H392" s="38">
        <v>0</v>
      </c>
      <c r="I392" s="76">
        <f aca="true" t="shared" si="83" ref="I392:I412">IF(H392&gt;0,(H392*100/(E392-J392)),0)</f>
        <v>0</v>
      </c>
      <c r="J392" s="41">
        <v>0</v>
      </c>
      <c r="K392" s="77">
        <f t="shared" si="80"/>
        <v>0</v>
      </c>
      <c r="L392" s="37">
        <v>0</v>
      </c>
      <c r="M392" s="38">
        <v>0</v>
      </c>
      <c r="N392" s="75">
        <f aca="true" t="shared" si="84" ref="N392:N412">IF(M392&gt;0,(M392*100/(L392-S392)),0)</f>
        <v>0</v>
      </c>
      <c r="O392" s="38">
        <v>0</v>
      </c>
      <c r="P392" s="38">
        <v>0</v>
      </c>
      <c r="Q392" s="38">
        <v>0</v>
      </c>
      <c r="R392" s="76">
        <f aca="true" t="shared" si="85" ref="R392:R412">IF(Q392&gt;0,(Q392*100/(L392-S392)),0)</f>
        <v>0</v>
      </c>
      <c r="S392" s="25">
        <v>0</v>
      </c>
      <c r="T392" s="77">
        <f t="shared" si="81"/>
        <v>0</v>
      </c>
      <c r="V392" s="36"/>
    </row>
    <row r="393" spans="1:22" ht="14.25" customHeight="1">
      <c r="A393" s="26"/>
      <c r="B393" s="26"/>
      <c r="C393" s="26"/>
      <c r="D393" s="27"/>
      <c r="E393" s="37">
        <v>0</v>
      </c>
      <c r="F393" s="38">
        <v>0</v>
      </c>
      <c r="G393" s="75">
        <f t="shared" si="82"/>
        <v>0</v>
      </c>
      <c r="H393" s="38">
        <v>0</v>
      </c>
      <c r="I393" s="76">
        <f t="shared" si="83"/>
        <v>0</v>
      </c>
      <c r="J393" s="41">
        <v>0</v>
      </c>
      <c r="K393" s="77">
        <f t="shared" si="80"/>
        <v>0</v>
      </c>
      <c r="L393" s="37">
        <v>0</v>
      </c>
      <c r="M393" s="38">
        <v>0</v>
      </c>
      <c r="N393" s="75">
        <f t="shared" si="84"/>
        <v>0</v>
      </c>
      <c r="O393" s="38">
        <v>0</v>
      </c>
      <c r="P393" s="38">
        <v>0</v>
      </c>
      <c r="Q393" s="38">
        <v>0</v>
      </c>
      <c r="R393" s="76">
        <f t="shared" si="85"/>
        <v>0</v>
      </c>
      <c r="S393" s="25">
        <v>0</v>
      </c>
      <c r="T393" s="77">
        <f t="shared" si="81"/>
        <v>0</v>
      </c>
      <c r="V393" s="36"/>
    </row>
    <row r="394" spans="1:24" ht="15">
      <c r="A394" s="45"/>
      <c r="B394" s="45"/>
      <c r="C394" s="45"/>
      <c r="D394" s="46"/>
      <c r="E394" s="37">
        <v>0</v>
      </c>
      <c r="F394" s="38">
        <v>0</v>
      </c>
      <c r="G394" s="75">
        <f t="shared" si="82"/>
        <v>0</v>
      </c>
      <c r="H394" s="38">
        <v>0</v>
      </c>
      <c r="I394" s="76">
        <f t="shared" si="83"/>
        <v>0</v>
      </c>
      <c r="J394" s="41">
        <v>0</v>
      </c>
      <c r="K394" s="77">
        <f t="shared" si="80"/>
        <v>0</v>
      </c>
      <c r="L394" s="37">
        <v>0</v>
      </c>
      <c r="M394" s="38">
        <v>0</v>
      </c>
      <c r="N394" s="75">
        <f t="shared" si="84"/>
        <v>0</v>
      </c>
      <c r="O394" s="38">
        <v>0</v>
      </c>
      <c r="P394" s="38">
        <v>0</v>
      </c>
      <c r="Q394" s="38">
        <v>0</v>
      </c>
      <c r="R394" s="76">
        <f t="shared" si="85"/>
        <v>0</v>
      </c>
      <c r="S394" s="25">
        <v>0</v>
      </c>
      <c r="T394" s="77">
        <f t="shared" si="81"/>
        <v>0</v>
      </c>
      <c r="U394" s="43"/>
      <c r="V394" s="44"/>
      <c r="W394" s="43"/>
      <c r="X394" s="43"/>
    </row>
    <row r="395" spans="1:24" ht="15">
      <c r="A395" s="45"/>
      <c r="B395" s="45"/>
      <c r="C395" s="45"/>
      <c r="D395" s="46"/>
      <c r="E395" s="37">
        <v>0</v>
      </c>
      <c r="F395" s="38">
        <v>0</v>
      </c>
      <c r="G395" s="75">
        <f t="shared" si="82"/>
        <v>0</v>
      </c>
      <c r="H395" s="38">
        <v>0</v>
      </c>
      <c r="I395" s="76">
        <f t="shared" si="83"/>
        <v>0</v>
      </c>
      <c r="J395" s="41">
        <v>0</v>
      </c>
      <c r="K395" s="77">
        <f t="shared" si="80"/>
        <v>0</v>
      </c>
      <c r="L395" s="37">
        <v>0</v>
      </c>
      <c r="M395" s="38">
        <v>0</v>
      </c>
      <c r="N395" s="75">
        <f t="shared" si="84"/>
        <v>0</v>
      </c>
      <c r="O395" s="38">
        <v>0</v>
      </c>
      <c r="P395" s="38">
        <v>0</v>
      </c>
      <c r="Q395" s="38">
        <v>0</v>
      </c>
      <c r="R395" s="76">
        <f t="shared" si="85"/>
        <v>0</v>
      </c>
      <c r="S395" s="25">
        <v>0</v>
      </c>
      <c r="T395" s="77">
        <f t="shared" si="81"/>
        <v>0</v>
      </c>
      <c r="U395" s="43"/>
      <c r="V395" s="44"/>
      <c r="W395" s="43"/>
      <c r="X395" s="43"/>
    </row>
    <row r="396" spans="1:24" ht="15">
      <c r="A396" s="45"/>
      <c r="B396" s="45"/>
      <c r="C396" s="45"/>
      <c r="D396" s="46"/>
      <c r="E396" s="37">
        <v>0</v>
      </c>
      <c r="F396" s="38">
        <v>0</v>
      </c>
      <c r="G396" s="75">
        <f t="shared" si="82"/>
        <v>0</v>
      </c>
      <c r="H396" s="38">
        <v>0</v>
      </c>
      <c r="I396" s="76">
        <f t="shared" si="83"/>
        <v>0</v>
      </c>
      <c r="J396" s="41">
        <v>0</v>
      </c>
      <c r="K396" s="77">
        <f t="shared" si="80"/>
        <v>0</v>
      </c>
      <c r="L396" s="37">
        <v>0</v>
      </c>
      <c r="M396" s="38">
        <v>0</v>
      </c>
      <c r="N396" s="75">
        <f t="shared" si="84"/>
        <v>0</v>
      </c>
      <c r="O396" s="38">
        <v>0</v>
      </c>
      <c r="P396" s="38">
        <v>0</v>
      </c>
      <c r="Q396" s="38">
        <v>0</v>
      </c>
      <c r="R396" s="76">
        <f t="shared" si="85"/>
        <v>0</v>
      </c>
      <c r="S396" s="25">
        <v>0</v>
      </c>
      <c r="T396" s="77">
        <f t="shared" si="81"/>
        <v>0</v>
      </c>
      <c r="U396" s="43"/>
      <c r="V396" s="44"/>
      <c r="W396" s="43"/>
      <c r="X396" s="43"/>
    </row>
    <row r="397" spans="1:24" ht="15">
      <c r="A397" s="45"/>
      <c r="B397" s="45"/>
      <c r="C397" s="45"/>
      <c r="D397" s="46"/>
      <c r="E397" s="37">
        <v>0</v>
      </c>
      <c r="F397" s="38">
        <v>0</v>
      </c>
      <c r="G397" s="75">
        <f t="shared" si="82"/>
        <v>0</v>
      </c>
      <c r="H397" s="38">
        <v>0</v>
      </c>
      <c r="I397" s="76">
        <f t="shared" si="83"/>
        <v>0</v>
      </c>
      <c r="J397" s="41">
        <v>0</v>
      </c>
      <c r="K397" s="77">
        <f t="shared" si="80"/>
        <v>0</v>
      </c>
      <c r="L397" s="37">
        <v>0</v>
      </c>
      <c r="M397" s="38">
        <v>0</v>
      </c>
      <c r="N397" s="75">
        <f t="shared" si="84"/>
        <v>0</v>
      </c>
      <c r="O397" s="38">
        <v>0</v>
      </c>
      <c r="P397" s="38">
        <v>0</v>
      </c>
      <c r="Q397" s="38">
        <v>0</v>
      </c>
      <c r="R397" s="76">
        <f t="shared" si="85"/>
        <v>0</v>
      </c>
      <c r="S397" s="25">
        <v>0</v>
      </c>
      <c r="T397" s="77">
        <f t="shared" si="81"/>
        <v>0</v>
      </c>
      <c r="U397" s="43"/>
      <c r="V397" s="44"/>
      <c r="W397" s="43"/>
      <c r="X397" s="43"/>
    </row>
    <row r="398" spans="1:24" ht="15">
      <c r="A398" s="45"/>
      <c r="B398" s="45"/>
      <c r="C398" s="45"/>
      <c r="D398" s="46"/>
      <c r="E398" s="37">
        <v>0</v>
      </c>
      <c r="F398" s="38">
        <v>0</v>
      </c>
      <c r="G398" s="75">
        <f t="shared" si="82"/>
        <v>0</v>
      </c>
      <c r="H398" s="38">
        <v>0</v>
      </c>
      <c r="I398" s="76">
        <f t="shared" si="83"/>
        <v>0</v>
      </c>
      <c r="J398" s="41">
        <v>0</v>
      </c>
      <c r="K398" s="77">
        <f t="shared" si="80"/>
        <v>0</v>
      </c>
      <c r="L398" s="37">
        <v>0</v>
      </c>
      <c r="M398" s="38">
        <v>0</v>
      </c>
      <c r="N398" s="75">
        <f t="shared" si="84"/>
        <v>0</v>
      </c>
      <c r="O398" s="38">
        <v>0</v>
      </c>
      <c r="P398" s="38">
        <v>0</v>
      </c>
      <c r="Q398" s="38">
        <v>0</v>
      </c>
      <c r="R398" s="76">
        <f t="shared" si="85"/>
        <v>0</v>
      </c>
      <c r="S398" s="25">
        <v>0</v>
      </c>
      <c r="T398" s="77">
        <f t="shared" si="81"/>
        <v>0</v>
      </c>
      <c r="U398" s="43"/>
      <c r="V398" s="44"/>
      <c r="W398" s="43"/>
      <c r="X398" s="43"/>
    </row>
    <row r="399" spans="1:24" ht="15">
      <c r="A399" s="45"/>
      <c r="B399" s="45"/>
      <c r="C399" s="45"/>
      <c r="D399" s="46"/>
      <c r="E399" s="37">
        <v>0</v>
      </c>
      <c r="F399" s="38">
        <v>0</v>
      </c>
      <c r="G399" s="75">
        <f t="shared" si="82"/>
        <v>0</v>
      </c>
      <c r="H399" s="38">
        <v>0</v>
      </c>
      <c r="I399" s="76">
        <f t="shared" si="83"/>
        <v>0</v>
      </c>
      <c r="J399" s="41">
        <v>0</v>
      </c>
      <c r="K399" s="77">
        <f t="shared" si="80"/>
        <v>0</v>
      </c>
      <c r="L399" s="37">
        <v>0</v>
      </c>
      <c r="M399" s="38">
        <v>0</v>
      </c>
      <c r="N399" s="75">
        <f t="shared" si="84"/>
        <v>0</v>
      </c>
      <c r="O399" s="38">
        <v>0</v>
      </c>
      <c r="P399" s="38">
        <v>0</v>
      </c>
      <c r="Q399" s="38">
        <v>0</v>
      </c>
      <c r="R399" s="76">
        <f t="shared" si="85"/>
        <v>0</v>
      </c>
      <c r="S399" s="25">
        <v>0</v>
      </c>
      <c r="T399" s="77">
        <f t="shared" si="81"/>
        <v>0</v>
      </c>
      <c r="U399" s="43"/>
      <c r="V399" s="44"/>
      <c r="W399" s="43"/>
      <c r="X399" s="43"/>
    </row>
    <row r="400" spans="1:24" ht="15">
      <c r="A400" s="45"/>
      <c r="B400" s="45"/>
      <c r="C400" s="45"/>
      <c r="D400" s="46"/>
      <c r="E400" s="37">
        <v>0</v>
      </c>
      <c r="F400" s="38">
        <v>0</v>
      </c>
      <c r="G400" s="75">
        <f t="shared" si="82"/>
        <v>0</v>
      </c>
      <c r="H400" s="38">
        <v>0</v>
      </c>
      <c r="I400" s="76">
        <f t="shared" si="83"/>
        <v>0</v>
      </c>
      <c r="J400" s="41">
        <v>0</v>
      </c>
      <c r="K400" s="77">
        <f t="shared" si="80"/>
        <v>0</v>
      </c>
      <c r="L400" s="37">
        <v>0</v>
      </c>
      <c r="M400" s="38">
        <v>0</v>
      </c>
      <c r="N400" s="75">
        <f t="shared" si="84"/>
        <v>0</v>
      </c>
      <c r="O400" s="38">
        <v>0</v>
      </c>
      <c r="P400" s="38">
        <v>0</v>
      </c>
      <c r="Q400" s="38">
        <v>0</v>
      </c>
      <c r="R400" s="76">
        <f t="shared" si="85"/>
        <v>0</v>
      </c>
      <c r="S400" s="25">
        <v>0</v>
      </c>
      <c r="T400" s="77">
        <f t="shared" si="81"/>
        <v>0</v>
      </c>
      <c r="U400" s="43"/>
      <c r="V400" s="44"/>
      <c r="W400" s="43"/>
      <c r="X400" s="43"/>
    </row>
    <row r="401" spans="1:24" ht="15">
      <c r="A401" s="45"/>
      <c r="B401" s="45"/>
      <c r="C401" s="45"/>
      <c r="D401" s="46"/>
      <c r="E401" s="37">
        <v>0</v>
      </c>
      <c r="F401" s="38">
        <v>0</v>
      </c>
      <c r="G401" s="75">
        <f t="shared" si="82"/>
        <v>0</v>
      </c>
      <c r="H401" s="38">
        <v>0</v>
      </c>
      <c r="I401" s="76">
        <f t="shared" si="83"/>
        <v>0</v>
      </c>
      <c r="J401" s="41">
        <v>0</v>
      </c>
      <c r="K401" s="77">
        <f t="shared" si="80"/>
        <v>0</v>
      </c>
      <c r="L401" s="37">
        <v>0</v>
      </c>
      <c r="M401" s="38">
        <v>0</v>
      </c>
      <c r="N401" s="75">
        <f t="shared" si="84"/>
        <v>0</v>
      </c>
      <c r="O401" s="38">
        <v>0</v>
      </c>
      <c r="P401" s="38">
        <v>0</v>
      </c>
      <c r="Q401" s="38">
        <v>0</v>
      </c>
      <c r="R401" s="76">
        <f t="shared" si="85"/>
        <v>0</v>
      </c>
      <c r="S401" s="25">
        <v>0</v>
      </c>
      <c r="T401" s="77">
        <f t="shared" si="81"/>
        <v>0</v>
      </c>
      <c r="U401" s="43"/>
      <c r="V401" s="44"/>
      <c r="W401" s="43"/>
      <c r="X401" s="43"/>
    </row>
    <row r="402" spans="1:24" ht="15">
      <c r="A402" s="45"/>
      <c r="B402" s="45"/>
      <c r="C402" s="45"/>
      <c r="D402" s="46"/>
      <c r="E402" s="37">
        <v>0</v>
      </c>
      <c r="F402" s="38">
        <v>0</v>
      </c>
      <c r="G402" s="75">
        <f t="shared" si="82"/>
        <v>0</v>
      </c>
      <c r="H402" s="38">
        <v>0</v>
      </c>
      <c r="I402" s="76">
        <f t="shared" si="83"/>
        <v>0</v>
      </c>
      <c r="J402" s="41">
        <v>0</v>
      </c>
      <c r="K402" s="77">
        <f t="shared" si="80"/>
        <v>0</v>
      </c>
      <c r="L402" s="37">
        <v>0</v>
      </c>
      <c r="M402" s="38">
        <v>0</v>
      </c>
      <c r="N402" s="75">
        <f t="shared" si="84"/>
        <v>0</v>
      </c>
      <c r="O402" s="38">
        <v>0</v>
      </c>
      <c r="P402" s="38">
        <v>0</v>
      </c>
      <c r="Q402" s="38">
        <v>0</v>
      </c>
      <c r="R402" s="76">
        <f t="shared" si="85"/>
        <v>0</v>
      </c>
      <c r="S402" s="25">
        <v>0</v>
      </c>
      <c r="T402" s="77">
        <f t="shared" si="81"/>
        <v>0</v>
      </c>
      <c r="U402" s="43"/>
      <c r="V402" s="44"/>
      <c r="W402" s="43"/>
      <c r="X402" s="43"/>
    </row>
    <row r="403" spans="1:24" ht="15">
      <c r="A403" s="45"/>
      <c r="B403" s="45"/>
      <c r="C403" s="45"/>
      <c r="D403" s="46"/>
      <c r="E403" s="37">
        <v>0</v>
      </c>
      <c r="F403" s="38">
        <v>0</v>
      </c>
      <c r="G403" s="75">
        <f t="shared" si="82"/>
        <v>0</v>
      </c>
      <c r="H403" s="38">
        <v>0</v>
      </c>
      <c r="I403" s="76">
        <f t="shared" si="83"/>
        <v>0</v>
      </c>
      <c r="J403" s="41">
        <v>0</v>
      </c>
      <c r="K403" s="77">
        <f t="shared" si="80"/>
        <v>0</v>
      </c>
      <c r="L403" s="37">
        <v>0</v>
      </c>
      <c r="M403" s="38">
        <v>0</v>
      </c>
      <c r="N403" s="75">
        <f t="shared" si="84"/>
        <v>0</v>
      </c>
      <c r="O403" s="38">
        <v>0</v>
      </c>
      <c r="P403" s="38">
        <v>0</v>
      </c>
      <c r="Q403" s="38">
        <v>0</v>
      </c>
      <c r="R403" s="76">
        <f t="shared" si="85"/>
        <v>0</v>
      </c>
      <c r="S403" s="25">
        <v>0</v>
      </c>
      <c r="T403" s="77">
        <f t="shared" si="81"/>
        <v>0</v>
      </c>
      <c r="U403" s="43"/>
      <c r="V403" s="44"/>
      <c r="W403" s="43"/>
      <c r="X403" s="43"/>
    </row>
    <row r="404" spans="1:24" ht="15">
      <c r="A404" s="45"/>
      <c r="B404" s="45"/>
      <c r="C404" s="45"/>
      <c r="D404" s="46"/>
      <c r="E404" s="37">
        <v>0</v>
      </c>
      <c r="F404" s="38">
        <v>0</v>
      </c>
      <c r="G404" s="75">
        <f t="shared" si="82"/>
        <v>0</v>
      </c>
      <c r="H404" s="38">
        <v>0</v>
      </c>
      <c r="I404" s="76">
        <f t="shared" si="83"/>
        <v>0</v>
      </c>
      <c r="J404" s="41">
        <v>0</v>
      </c>
      <c r="K404" s="77">
        <f t="shared" si="80"/>
        <v>0</v>
      </c>
      <c r="L404" s="37">
        <v>0</v>
      </c>
      <c r="M404" s="38">
        <v>0</v>
      </c>
      <c r="N404" s="75">
        <f t="shared" si="84"/>
        <v>0</v>
      </c>
      <c r="O404" s="38">
        <v>0</v>
      </c>
      <c r="P404" s="38">
        <v>0</v>
      </c>
      <c r="Q404" s="38">
        <v>0</v>
      </c>
      <c r="R404" s="76">
        <f t="shared" si="85"/>
        <v>0</v>
      </c>
      <c r="S404" s="25">
        <v>0</v>
      </c>
      <c r="T404" s="77">
        <f t="shared" si="81"/>
        <v>0</v>
      </c>
      <c r="U404" s="43"/>
      <c r="V404" s="44"/>
      <c r="W404" s="43"/>
      <c r="X404" s="43"/>
    </row>
    <row r="405" spans="1:24" ht="15">
      <c r="A405" s="45"/>
      <c r="B405" s="45"/>
      <c r="C405" s="45"/>
      <c r="D405" s="46"/>
      <c r="E405" s="37">
        <v>0</v>
      </c>
      <c r="F405" s="38">
        <v>0</v>
      </c>
      <c r="G405" s="75">
        <f t="shared" si="82"/>
        <v>0</v>
      </c>
      <c r="H405" s="38">
        <v>0</v>
      </c>
      <c r="I405" s="76">
        <f t="shared" si="83"/>
        <v>0</v>
      </c>
      <c r="J405" s="41">
        <v>0</v>
      </c>
      <c r="K405" s="77">
        <f t="shared" si="80"/>
        <v>0</v>
      </c>
      <c r="L405" s="37">
        <v>0</v>
      </c>
      <c r="M405" s="38">
        <v>0</v>
      </c>
      <c r="N405" s="75">
        <f t="shared" si="84"/>
        <v>0</v>
      </c>
      <c r="O405" s="38">
        <v>0</v>
      </c>
      <c r="P405" s="38">
        <v>0</v>
      </c>
      <c r="Q405" s="38">
        <v>0</v>
      </c>
      <c r="R405" s="76">
        <f t="shared" si="85"/>
        <v>0</v>
      </c>
      <c r="S405" s="25">
        <v>0</v>
      </c>
      <c r="T405" s="77">
        <f t="shared" si="81"/>
        <v>0</v>
      </c>
      <c r="U405" s="43"/>
      <c r="V405" s="44"/>
      <c r="W405" s="43"/>
      <c r="X405" s="43"/>
    </row>
    <row r="406" spans="1:24" ht="15">
      <c r="A406" s="45"/>
      <c r="B406" s="45"/>
      <c r="C406" s="45"/>
      <c r="D406" s="46"/>
      <c r="E406" s="37">
        <v>0</v>
      </c>
      <c r="F406" s="38">
        <v>0</v>
      </c>
      <c r="G406" s="75">
        <f t="shared" si="82"/>
        <v>0</v>
      </c>
      <c r="H406" s="38">
        <v>0</v>
      </c>
      <c r="I406" s="76">
        <f t="shared" si="83"/>
        <v>0</v>
      </c>
      <c r="J406" s="41">
        <v>0</v>
      </c>
      <c r="K406" s="77">
        <f t="shared" si="80"/>
        <v>0</v>
      </c>
      <c r="L406" s="37">
        <v>0</v>
      </c>
      <c r="M406" s="38">
        <v>0</v>
      </c>
      <c r="N406" s="75">
        <f t="shared" si="84"/>
        <v>0</v>
      </c>
      <c r="O406" s="38">
        <v>0</v>
      </c>
      <c r="P406" s="38">
        <v>0</v>
      </c>
      <c r="Q406" s="38">
        <v>0</v>
      </c>
      <c r="R406" s="76">
        <f t="shared" si="85"/>
        <v>0</v>
      </c>
      <c r="S406" s="25">
        <v>0</v>
      </c>
      <c r="T406" s="77">
        <f t="shared" si="81"/>
        <v>0</v>
      </c>
      <c r="U406" s="43"/>
      <c r="V406" s="44"/>
      <c r="W406" s="43"/>
      <c r="X406" s="43"/>
    </row>
    <row r="407" spans="1:24" ht="15">
      <c r="A407" s="45"/>
      <c r="B407" s="45"/>
      <c r="C407" s="45"/>
      <c r="D407" s="46"/>
      <c r="E407" s="37">
        <v>0</v>
      </c>
      <c r="F407" s="38">
        <v>0</v>
      </c>
      <c r="G407" s="75">
        <f t="shared" si="82"/>
        <v>0</v>
      </c>
      <c r="H407" s="38">
        <v>0</v>
      </c>
      <c r="I407" s="76">
        <f t="shared" si="83"/>
        <v>0</v>
      </c>
      <c r="J407" s="41">
        <v>0</v>
      </c>
      <c r="K407" s="77">
        <f t="shared" si="80"/>
        <v>0</v>
      </c>
      <c r="L407" s="37">
        <v>0</v>
      </c>
      <c r="M407" s="38">
        <v>0</v>
      </c>
      <c r="N407" s="75">
        <f t="shared" si="84"/>
        <v>0</v>
      </c>
      <c r="O407" s="38">
        <v>0</v>
      </c>
      <c r="P407" s="38">
        <v>0</v>
      </c>
      <c r="Q407" s="38">
        <v>0</v>
      </c>
      <c r="R407" s="76">
        <f t="shared" si="85"/>
        <v>0</v>
      </c>
      <c r="S407" s="25">
        <v>0</v>
      </c>
      <c r="T407" s="77">
        <f t="shared" si="81"/>
        <v>0</v>
      </c>
      <c r="U407" s="43"/>
      <c r="V407" s="44"/>
      <c r="W407" s="43"/>
      <c r="X407" s="43"/>
    </row>
    <row r="408" spans="1:24" ht="15">
      <c r="A408" s="45"/>
      <c r="B408" s="45"/>
      <c r="C408" s="45"/>
      <c r="D408" s="46"/>
      <c r="E408" s="37">
        <v>0</v>
      </c>
      <c r="F408" s="38">
        <v>0</v>
      </c>
      <c r="G408" s="75">
        <f t="shared" si="82"/>
        <v>0</v>
      </c>
      <c r="H408" s="38">
        <v>0</v>
      </c>
      <c r="I408" s="76">
        <f t="shared" si="83"/>
        <v>0</v>
      </c>
      <c r="J408" s="41">
        <v>0</v>
      </c>
      <c r="K408" s="77">
        <f t="shared" si="80"/>
        <v>0</v>
      </c>
      <c r="L408" s="37">
        <v>0</v>
      </c>
      <c r="M408" s="38">
        <v>0</v>
      </c>
      <c r="N408" s="75">
        <f t="shared" si="84"/>
        <v>0</v>
      </c>
      <c r="O408" s="38">
        <v>0</v>
      </c>
      <c r="P408" s="38">
        <v>0</v>
      </c>
      <c r="Q408" s="38">
        <v>0</v>
      </c>
      <c r="R408" s="76">
        <f t="shared" si="85"/>
        <v>0</v>
      </c>
      <c r="S408" s="25">
        <v>0</v>
      </c>
      <c r="T408" s="77">
        <f t="shared" si="81"/>
        <v>0</v>
      </c>
      <c r="U408" s="43"/>
      <c r="V408" s="44"/>
      <c r="W408" s="43"/>
      <c r="X408" s="43"/>
    </row>
    <row r="409" spans="1:24" ht="15">
      <c r="A409" s="47"/>
      <c r="B409" s="45"/>
      <c r="C409" s="45"/>
      <c r="D409" s="46"/>
      <c r="E409" s="37">
        <v>0</v>
      </c>
      <c r="F409" s="38">
        <v>0</v>
      </c>
      <c r="G409" s="75">
        <f t="shared" si="82"/>
        <v>0</v>
      </c>
      <c r="H409" s="38">
        <v>0</v>
      </c>
      <c r="I409" s="76">
        <f t="shared" si="83"/>
        <v>0</v>
      </c>
      <c r="J409" s="41">
        <v>0</v>
      </c>
      <c r="K409" s="77">
        <f t="shared" si="80"/>
        <v>0</v>
      </c>
      <c r="L409" s="37">
        <v>0</v>
      </c>
      <c r="M409" s="38">
        <v>0</v>
      </c>
      <c r="N409" s="75">
        <f t="shared" si="84"/>
        <v>0</v>
      </c>
      <c r="O409" s="38">
        <v>0</v>
      </c>
      <c r="P409" s="38">
        <v>0</v>
      </c>
      <c r="Q409" s="38">
        <v>0</v>
      </c>
      <c r="R409" s="76">
        <f t="shared" si="85"/>
        <v>0</v>
      </c>
      <c r="S409" s="25">
        <v>0</v>
      </c>
      <c r="T409" s="77">
        <f t="shared" si="81"/>
        <v>0</v>
      </c>
      <c r="U409" s="43"/>
      <c r="V409" s="44"/>
      <c r="W409" s="43"/>
      <c r="X409" s="43"/>
    </row>
    <row r="410" spans="1:24" ht="15">
      <c r="A410" s="47"/>
      <c r="B410" s="45"/>
      <c r="C410" s="45"/>
      <c r="D410" s="46"/>
      <c r="E410" s="37">
        <v>0</v>
      </c>
      <c r="F410" s="38">
        <v>0</v>
      </c>
      <c r="G410" s="75">
        <f t="shared" si="82"/>
        <v>0</v>
      </c>
      <c r="H410" s="38">
        <v>0</v>
      </c>
      <c r="I410" s="76">
        <f t="shared" si="83"/>
        <v>0</v>
      </c>
      <c r="J410" s="41">
        <v>0</v>
      </c>
      <c r="K410" s="77">
        <f t="shared" si="80"/>
        <v>0</v>
      </c>
      <c r="L410" s="37">
        <v>0</v>
      </c>
      <c r="M410" s="38">
        <v>0</v>
      </c>
      <c r="N410" s="75">
        <f t="shared" si="84"/>
        <v>0</v>
      </c>
      <c r="O410" s="38">
        <v>0</v>
      </c>
      <c r="P410" s="38">
        <v>0</v>
      </c>
      <c r="Q410" s="38">
        <v>0</v>
      </c>
      <c r="R410" s="76">
        <f t="shared" si="85"/>
        <v>0</v>
      </c>
      <c r="S410" s="25">
        <v>0</v>
      </c>
      <c r="T410" s="77">
        <f t="shared" si="81"/>
        <v>0</v>
      </c>
      <c r="U410" s="43"/>
      <c r="V410" s="44"/>
      <c r="W410" s="43"/>
      <c r="X410" s="43"/>
    </row>
    <row r="411" spans="1:24" s="35" customFormat="1" ht="15">
      <c r="A411" s="47"/>
      <c r="B411" s="45"/>
      <c r="C411" s="45"/>
      <c r="D411" s="46"/>
      <c r="E411" s="37">
        <v>0</v>
      </c>
      <c r="F411" s="38">
        <v>0</v>
      </c>
      <c r="G411" s="75">
        <f t="shared" si="82"/>
        <v>0</v>
      </c>
      <c r="H411" s="38">
        <v>0</v>
      </c>
      <c r="I411" s="76">
        <f t="shared" si="83"/>
        <v>0</v>
      </c>
      <c r="J411" s="41">
        <v>0</v>
      </c>
      <c r="K411" s="77">
        <f t="shared" si="80"/>
        <v>0</v>
      </c>
      <c r="L411" s="37">
        <v>0</v>
      </c>
      <c r="M411" s="38">
        <v>0</v>
      </c>
      <c r="N411" s="75">
        <f t="shared" si="84"/>
        <v>0</v>
      </c>
      <c r="O411" s="38">
        <v>0</v>
      </c>
      <c r="P411" s="38">
        <v>0</v>
      </c>
      <c r="Q411" s="38">
        <v>0</v>
      </c>
      <c r="R411" s="76">
        <f t="shared" si="85"/>
        <v>0</v>
      </c>
      <c r="S411" s="25">
        <v>0</v>
      </c>
      <c r="T411" s="77">
        <f t="shared" si="81"/>
        <v>0</v>
      </c>
      <c r="U411" s="48"/>
      <c r="V411" s="49"/>
      <c r="W411" s="48"/>
      <c r="X411" s="48"/>
    </row>
    <row r="412" spans="1:24" s="35" customFormat="1" ht="15">
      <c r="A412" s="47"/>
      <c r="B412" s="45"/>
      <c r="C412" s="45"/>
      <c r="D412" s="46"/>
      <c r="E412" s="37">
        <v>0</v>
      </c>
      <c r="F412" s="38">
        <v>0</v>
      </c>
      <c r="G412" s="75">
        <f t="shared" si="82"/>
        <v>0</v>
      </c>
      <c r="H412" s="38">
        <v>0</v>
      </c>
      <c r="I412" s="76">
        <f t="shared" si="83"/>
        <v>0</v>
      </c>
      <c r="J412" s="41">
        <v>0</v>
      </c>
      <c r="K412" s="77">
        <f t="shared" si="80"/>
        <v>0</v>
      </c>
      <c r="L412" s="37">
        <v>0</v>
      </c>
      <c r="M412" s="38">
        <v>0</v>
      </c>
      <c r="N412" s="75">
        <f t="shared" si="84"/>
        <v>0</v>
      </c>
      <c r="O412" s="38">
        <v>0</v>
      </c>
      <c r="P412" s="38">
        <v>0</v>
      </c>
      <c r="Q412" s="38">
        <v>0</v>
      </c>
      <c r="R412" s="76">
        <f t="shared" si="85"/>
        <v>0</v>
      </c>
      <c r="S412" s="25">
        <v>0</v>
      </c>
      <c r="T412" s="77">
        <f t="shared" si="81"/>
        <v>0</v>
      </c>
      <c r="U412" s="48"/>
      <c r="V412" s="49"/>
      <c r="W412" s="48"/>
      <c r="X412" s="48"/>
    </row>
    <row r="413" spans="1:24" s="85" customFormat="1" ht="15">
      <c r="A413" s="78" t="s">
        <v>16</v>
      </c>
      <c r="B413" s="78"/>
      <c r="C413" s="78"/>
      <c r="D413" s="78"/>
      <c r="E413" s="79">
        <f>SUM(E391:E412)</f>
        <v>42</v>
      </c>
      <c r="F413" s="80">
        <f>SUM(F391:F412)</f>
        <v>15</v>
      </c>
      <c r="G413" s="81">
        <f>SUM(G391:G412)</f>
        <v>38.46</v>
      </c>
      <c r="H413" s="80">
        <f>SUM(H391:H412)</f>
        <v>24</v>
      </c>
      <c r="I413" s="81">
        <f>SUM(I391:I412)</f>
        <v>61.54</v>
      </c>
      <c r="J413" s="80">
        <f>SUM(J391:J412)</f>
        <v>3</v>
      </c>
      <c r="K413" s="82">
        <f>SUM(K391:K412)</f>
        <v>7.14285714285714</v>
      </c>
      <c r="L413" s="79">
        <f>SUM(L391:L412)</f>
        <v>20</v>
      </c>
      <c r="M413" s="80">
        <f>SUM(M391:M412)</f>
        <v>15</v>
      </c>
      <c r="N413" s="81">
        <f>SUM(N391:N412)</f>
        <v>75</v>
      </c>
      <c r="O413" s="80">
        <f>SUM(O391:O412)</f>
        <v>1</v>
      </c>
      <c r="P413" s="80">
        <f>SUM(P391:P412)</f>
        <v>4</v>
      </c>
      <c r="Q413" s="80">
        <f>SUM(Q391:Q412)</f>
        <v>5</v>
      </c>
      <c r="R413" s="81">
        <f>SUM(R391:R412)</f>
        <v>25</v>
      </c>
      <c r="S413" s="80">
        <f>SUM(S391:S412)</f>
        <v>0</v>
      </c>
      <c r="T413" s="82">
        <f>SUM(T391:T412)</f>
        <v>0</v>
      </c>
      <c r="U413" s="83"/>
      <c r="V413" s="84"/>
      <c r="W413" s="83"/>
      <c r="X413" s="83"/>
    </row>
    <row r="414" spans="1:22" s="92" customFormat="1" ht="15.75">
      <c r="A414" s="86" t="s">
        <v>22</v>
      </c>
      <c r="B414" s="86"/>
      <c r="C414" s="86"/>
      <c r="D414" s="86"/>
      <c r="E414" s="87">
        <f>SUM(E413)</f>
        <v>42</v>
      </c>
      <c r="F414" s="24">
        <f>F413</f>
        <v>15</v>
      </c>
      <c r="G414" s="88">
        <f>IF(F414&gt;0,(F414*100/(E414-J414)),0)</f>
        <v>38.4615384615385</v>
      </c>
      <c r="H414" s="24">
        <f>H413</f>
        <v>24</v>
      </c>
      <c r="I414" s="89">
        <f>IF(H414&gt;0,(H414*100/(E414-J414)),0)</f>
        <v>61.5384615384615</v>
      </c>
      <c r="J414" s="90">
        <f>J413</f>
        <v>3</v>
      </c>
      <c r="K414" s="91">
        <f>IF(J414&gt;0,(J414*100/E414),0)</f>
        <v>7.14285714285714</v>
      </c>
      <c r="L414" s="87">
        <f>L413</f>
        <v>20</v>
      </c>
      <c r="M414" s="24">
        <f>M413</f>
        <v>15</v>
      </c>
      <c r="N414" s="88">
        <f>IF(M414&gt;0,(M414*100/(L414-S414)),0)</f>
        <v>75</v>
      </c>
      <c r="O414" s="24">
        <f>O413</f>
        <v>1</v>
      </c>
      <c r="P414" s="24">
        <f>P413</f>
        <v>4</v>
      </c>
      <c r="Q414" s="24">
        <f>Q413</f>
        <v>5</v>
      </c>
      <c r="R414" s="89">
        <f>IF(Q414&gt;0,(Q414*100/(L414-S414)),0)</f>
        <v>25</v>
      </c>
      <c r="S414" s="90">
        <f>S413</f>
        <v>0</v>
      </c>
      <c r="T414" s="91">
        <f>IF(S414&gt;0,(S414*100/L414),0)</f>
        <v>0</v>
      </c>
      <c r="V414" s="93"/>
    </row>
    <row r="417" ht="13.5"/>
    <row r="419" spans="1:22" s="2" customFormat="1" ht="18.75">
      <c r="A419" s="1" t="s">
        <v>0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V419" s="3"/>
    </row>
    <row r="420" spans="1:22" s="2" customFormat="1" ht="18.75">
      <c r="A420" s="1" t="s">
        <v>43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V420" s="3"/>
    </row>
    <row r="421" s="4" customFormat="1" ht="15.75"/>
    <row r="422" spans="1:20" ht="15">
      <c r="A422" s="5" t="s">
        <v>2</v>
      </c>
      <c r="B422" s="5"/>
      <c r="C422" s="6" t="s">
        <v>3</v>
      </c>
      <c r="D422" s="6"/>
      <c r="E422" s="7" t="s">
        <v>4</v>
      </c>
      <c r="F422" s="7"/>
      <c r="G422" s="7"/>
      <c r="H422" s="7"/>
      <c r="I422" s="7"/>
      <c r="J422" s="7"/>
      <c r="K422" s="7"/>
      <c r="L422" s="7" t="s">
        <v>5</v>
      </c>
      <c r="M422" s="7"/>
      <c r="N422" s="7"/>
      <c r="O422" s="7"/>
      <c r="P422" s="7"/>
      <c r="Q422" s="7"/>
      <c r="R422" s="7"/>
      <c r="S422" s="7"/>
      <c r="T422" s="7"/>
    </row>
    <row r="423" spans="1:20" ht="15">
      <c r="A423" s="8" t="s">
        <v>6</v>
      </c>
      <c r="B423" s="8" t="s">
        <v>7</v>
      </c>
      <c r="C423" s="6"/>
      <c r="D423" s="6"/>
      <c r="E423" s="9" t="s">
        <v>8</v>
      </c>
      <c r="F423" s="10" t="s">
        <v>9</v>
      </c>
      <c r="G423" s="10"/>
      <c r="H423" s="11" t="s">
        <v>10</v>
      </c>
      <c r="I423" s="11"/>
      <c r="J423" s="12" t="s">
        <v>11</v>
      </c>
      <c r="K423" s="12"/>
      <c r="L423" s="9" t="s">
        <v>8</v>
      </c>
      <c r="M423" s="10" t="s">
        <v>9</v>
      </c>
      <c r="N423" s="10"/>
      <c r="O423" s="11" t="s">
        <v>10</v>
      </c>
      <c r="P423" s="11"/>
      <c r="Q423" s="11"/>
      <c r="R423" s="11"/>
      <c r="S423" s="12" t="s">
        <v>11</v>
      </c>
      <c r="T423" s="12"/>
    </row>
    <row r="424" spans="1:20" ht="15">
      <c r="A424" s="8"/>
      <c r="B424" s="8"/>
      <c r="C424" s="6"/>
      <c r="D424" s="6"/>
      <c r="E424" s="9"/>
      <c r="F424" s="14" t="s">
        <v>12</v>
      </c>
      <c r="G424" s="15" t="s">
        <v>13</v>
      </c>
      <c r="H424" s="14" t="s">
        <v>12</v>
      </c>
      <c r="I424" s="16" t="s">
        <v>13</v>
      </c>
      <c r="J424" s="17" t="s">
        <v>8</v>
      </c>
      <c r="K424" s="18" t="s">
        <v>13</v>
      </c>
      <c r="L424" s="9"/>
      <c r="M424" s="14" t="s">
        <v>12</v>
      </c>
      <c r="N424" s="15" t="s">
        <v>13</v>
      </c>
      <c r="O424" s="5" t="s">
        <v>12</v>
      </c>
      <c r="P424" s="5"/>
      <c r="Q424" s="5"/>
      <c r="R424" s="16" t="s">
        <v>13</v>
      </c>
      <c r="S424" s="17" t="s">
        <v>8</v>
      </c>
      <c r="T424" s="18" t="s">
        <v>13</v>
      </c>
    </row>
    <row r="425" spans="1:20" ht="15.75">
      <c r="A425" s="8"/>
      <c r="B425" s="8"/>
      <c r="C425" s="6"/>
      <c r="D425" s="6"/>
      <c r="E425" s="9"/>
      <c r="F425" s="14"/>
      <c r="G425" s="15"/>
      <c r="H425" s="14"/>
      <c r="I425" s="16"/>
      <c r="J425" s="17"/>
      <c r="K425" s="18"/>
      <c r="L425" s="9"/>
      <c r="M425" s="14"/>
      <c r="N425" s="15"/>
      <c r="O425" s="23" t="s">
        <v>14</v>
      </c>
      <c r="P425" s="24" t="s">
        <v>15</v>
      </c>
      <c r="Q425" s="24" t="s">
        <v>16</v>
      </c>
      <c r="R425" s="16"/>
      <c r="S425" s="17"/>
      <c r="T425" s="18"/>
    </row>
    <row r="426" spans="1:20" ht="15.7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</row>
    <row r="427" spans="1:22" s="35" customFormat="1" ht="14.25" customHeight="1">
      <c r="A427" s="26">
        <v>41640</v>
      </c>
      <c r="B427" s="26">
        <v>41820</v>
      </c>
      <c r="C427" s="26" t="s">
        <v>17</v>
      </c>
      <c r="D427" s="27" t="s">
        <v>18</v>
      </c>
      <c r="E427" s="28">
        <v>116</v>
      </c>
      <c r="F427" s="29">
        <v>50</v>
      </c>
      <c r="G427" s="72">
        <v>43.48</v>
      </c>
      <c r="H427" s="29">
        <v>65</v>
      </c>
      <c r="I427" s="73">
        <v>56.52</v>
      </c>
      <c r="J427" s="32">
        <v>1</v>
      </c>
      <c r="K427" s="74">
        <f aca="true" t="shared" si="86" ref="K427:K448">IF(J427&gt;0,(J427*100/(E427)),0)</f>
        <v>0.8620689655172411</v>
      </c>
      <c r="L427" s="28">
        <v>102</v>
      </c>
      <c r="M427" s="29">
        <v>45</v>
      </c>
      <c r="N427" s="72">
        <v>44.12</v>
      </c>
      <c r="O427" s="29">
        <v>31</v>
      </c>
      <c r="P427" s="29">
        <v>26</v>
      </c>
      <c r="Q427" s="29">
        <v>57</v>
      </c>
      <c r="R427" s="73">
        <v>55.88</v>
      </c>
      <c r="S427" s="34">
        <v>0</v>
      </c>
      <c r="T427" s="74">
        <f aca="true" t="shared" si="87" ref="T427:T431">IF(S427&gt;0,(S427*100/(L427)),0)</f>
        <v>0</v>
      </c>
      <c r="V427" s="36"/>
    </row>
    <row r="428" spans="1:22" ht="14.25" customHeight="1">
      <c r="A428" s="26"/>
      <c r="B428" s="26"/>
      <c r="C428" s="26"/>
      <c r="D428" s="27"/>
      <c r="E428" s="37">
        <v>0</v>
      </c>
      <c r="F428" s="38">
        <v>0</v>
      </c>
      <c r="G428" s="75">
        <f aca="true" t="shared" si="88" ref="G428:G448">IF(F428&gt;0,(F428*100/(E428-J428)),0)</f>
        <v>0</v>
      </c>
      <c r="H428" s="38">
        <v>0</v>
      </c>
      <c r="I428" s="76">
        <f aca="true" t="shared" si="89" ref="I428:I448">IF(H428&gt;0,(H428*100/(E428-J428)),0)</f>
        <v>0</v>
      </c>
      <c r="J428" s="41">
        <v>0</v>
      </c>
      <c r="K428" s="77">
        <f t="shared" si="86"/>
        <v>0</v>
      </c>
      <c r="L428" s="37">
        <v>0</v>
      </c>
      <c r="M428" s="38">
        <v>0</v>
      </c>
      <c r="N428" s="75">
        <f aca="true" t="shared" si="90" ref="N428:N448">IF(M428&gt;0,(M428*100/(L428-S428)),0)</f>
        <v>0</v>
      </c>
      <c r="O428" s="38">
        <v>0</v>
      </c>
      <c r="P428" s="38">
        <v>0</v>
      </c>
      <c r="Q428" s="38">
        <v>0</v>
      </c>
      <c r="R428" s="76">
        <f aca="true" t="shared" si="91" ref="R428:R448">IF(Q428&gt;0,(Q428*100/(L428-S428)),0)</f>
        <v>0</v>
      </c>
      <c r="S428" s="25">
        <v>0</v>
      </c>
      <c r="T428" s="77">
        <f t="shared" si="87"/>
        <v>0</v>
      </c>
      <c r="V428" s="36"/>
    </row>
    <row r="429" spans="1:22" ht="14.25" customHeight="1">
      <c r="A429" s="26"/>
      <c r="B429" s="26"/>
      <c r="C429" s="26"/>
      <c r="D429" s="27"/>
      <c r="E429" s="37">
        <v>0</v>
      </c>
      <c r="F429" s="38">
        <v>0</v>
      </c>
      <c r="G429" s="75">
        <f t="shared" si="88"/>
        <v>0</v>
      </c>
      <c r="H429" s="38">
        <v>0</v>
      </c>
      <c r="I429" s="76">
        <f t="shared" si="89"/>
        <v>0</v>
      </c>
      <c r="J429" s="41">
        <v>0</v>
      </c>
      <c r="K429" s="77">
        <f t="shared" si="86"/>
        <v>0</v>
      </c>
      <c r="L429" s="37">
        <v>0</v>
      </c>
      <c r="M429" s="38">
        <v>0</v>
      </c>
      <c r="N429" s="75">
        <f t="shared" si="90"/>
        <v>0</v>
      </c>
      <c r="O429" s="38">
        <v>0</v>
      </c>
      <c r="P429" s="38">
        <v>0</v>
      </c>
      <c r="Q429" s="38">
        <v>0</v>
      </c>
      <c r="R429" s="76">
        <f t="shared" si="91"/>
        <v>0</v>
      </c>
      <c r="S429" s="25">
        <v>0</v>
      </c>
      <c r="T429" s="77">
        <f t="shared" si="87"/>
        <v>0</v>
      </c>
      <c r="V429" s="36"/>
    </row>
    <row r="430" spans="1:24" ht="15">
      <c r="A430" s="45"/>
      <c r="B430" s="45"/>
      <c r="C430" s="45"/>
      <c r="D430" s="46"/>
      <c r="E430" s="37">
        <v>0</v>
      </c>
      <c r="F430" s="38">
        <v>0</v>
      </c>
      <c r="G430" s="75">
        <f t="shared" si="88"/>
        <v>0</v>
      </c>
      <c r="H430" s="38">
        <v>0</v>
      </c>
      <c r="I430" s="76">
        <f t="shared" si="89"/>
        <v>0</v>
      </c>
      <c r="J430" s="41">
        <v>0</v>
      </c>
      <c r="K430" s="77">
        <f t="shared" si="86"/>
        <v>0</v>
      </c>
      <c r="L430" s="37">
        <v>0</v>
      </c>
      <c r="M430" s="38">
        <v>0</v>
      </c>
      <c r="N430" s="75">
        <f t="shared" si="90"/>
        <v>0</v>
      </c>
      <c r="O430" s="38">
        <v>0</v>
      </c>
      <c r="P430" s="38">
        <v>0</v>
      </c>
      <c r="Q430" s="38">
        <v>0</v>
      </c>
      <c r="R430" s="76">
        <f t="shared" si="91"/>
        <v>0</v>
      </c>
      <c r="S430" s="25">
        <v>0</v>
      </c>
      <c r="T430" s="77">
        <f t="shared" si="87"/>
        <v>0</v>
      </c>
      <c r="U430" s="43"/>
      <c r="V430" s="44"/>
      <c r="W430" s="43"/>
      <c r="X430" s="43"/>
    </row>
    <row r="431" spans="1:24" ht="15">
      <c r="A431" s="45"/>
      <c r="B431" s="45"/>
      <c r="C431" s="45"/>
      <c r="D431" s="46"/>
      <c r="E431" s="37">
        <v>0</v>
      </c>
      <c r="F431" s="38">
        <v>0</v>
      </c>
      <c r="G431" s="75">
        <f t="shared" si="88"/>
        <v>0</v>
      </c>
      <c r="H431" s="38">
        <v>0</v>
      </c>
      <c r="I431" s="76">
        <f t="shared" si="89"/>
        <v>0</v>
      </c>
      <c r="J431" s="41">
        <v>0</v>
      </c>
      <c r="K431" s="77">
        <f t="shared" si="86"/>
        <v>0</v>
      </c>
      <c r="L431" s="37">
        <v>0</v>
      </c>
      <c r="M431" s="38">
        <v>0</v>
      </c>
      <c r="N431" s="75">
        <f t="shared" si="90"/>
        <v>0</v>
      </c>
      <c r="O431" s="38">
        <v>0</v>
      </c>
      <c r="P431" s="38">
        <v>0</v>
      </c>
      <c r="Q431" s="38">
        <v>0</v>
      </c>
      <c r="R431" s="76">
        <f t="shared" si="91"/>
        <v>0</v>
      </c>
      <c r="S431" s="25">
        <v>0</v>
      </c>
      <c r="T431" s="77">
        <f t="shared" si="87"/>
        <v>0</v>
      </c>
      <c r="U431" s="43"/>
      <c r="V431" s="44"/>
      <c r="W431" s="43"/>
      <c r="X431" s="43"/>
    </row>
    <row r="432" spans="1:24" ht="15">
      <c r="A432" s="45"/>
      <c r="B432" s="45"/>
      <c r="C432" s="45"/>
      <c r="D432" s="46"/>
      <c r="E432" s="37">
        <v>0</v>
      </c>
      <c r="F432" s="38">
        <v>0</v>
      </c>
      <c r="G432" s="75">
        <f t="shared" si="88"/>
        <v>0</v>
      </c>
      <c r="H432" s="38">
        <v>0</v>
      </c>
      <c r="I432" s="76">
        <f t="shared" si="89"/>
        <v>0</v>
      </c>
      <c r="J432" s="41">
        <v>0</v>
      </c>
      <c r="K432" s="77">
        <f t="shared" si="86"/>
        <v>0</v>
      </c>
      <c r="L432" s="37">
        <v>0</v>
      </c>
      <c r="M432" s="38">
        <v>0</v>
      </c>
      <c r="N432" s="75">
        <f t="shared" si="90"/>
        <v>0</v>
      </c>
      <c r="O432" s="38">
        <v>0</v>
      </c>
      <c r="P432" s="38">
        <v>0</v>
      </c>
      <c r="Q432" s="38">
        <v>0</v>
      </c>
      <c r="R432" s="76">
        <f t="shared" si="91"/>
        <v>0</v>
      </c>
      <c r="S432" s="25">
        <v>0</v>
      </c>
      <c r="T432" s="77">
        <v>0</v>
      </c>
      <c r="U432" s="43"/>
      <c r="V432" s="44"/>
      <c r="W432" s="43"/>
      <c r="X432" s="43"/>
    </row>
    <row r="433" spans="1:24" ht="15">
      <c r="A433" s="45"/>
      <c r="B433" s="45"/>
      <c r="C433" s="45"/>
      <c r="D433" s="46"/>
      <c r="E433" s="37">
        <v>0</v>
      </c>
      <c r="F433" s="38">
        <v>0</v>
      </c>
      <c r="G433" s="75">
        <f t="shared" si="88"/>
        <v>0</v>
      </c>
      <c r="H433" s="38">
        <v>0</v>
      </c>
      <c r="I433" s="76">
        <f t="shared" si="89"/>
        <v>0</v>
      </c>
      <c r="J433" s="41">
        <v>0</v>
      </c>
      <c r="K433" s="77">
        <f t="shared" si="86"/>
        <v>0</v>
      </c>
      <c r="L433" s="37">
        <v>0</v>
      </c>
      <c r="M433" s="38">
        <v>0</v>
      </c>
      <c r="N433" s="75">
        <f t="shared" si="90"/>
        <v>0</v>
      </c>
      <c r="O433" s="38">
        <v>0</v>
      </c>
      <c r="P433" s="38">
        <v>0</v>
      </c>
      <c r="Q433" s="38">
        <v>0</v>
      </c>
      <c r="R433" s="76">
        <f t="shared" si="91"/>
        <v>0</v>
      </c>
      <c r="S433" s="25">
        <v>0</v>
      </c>
      <c r="T433" s="77">
        <f aca="true" t="shared" si="92" ref="T433:T448">IF(S433&gt;0,(S433*100/(L433)),0)</f>
        <v>0</v>
      </c>
      <c r="U433" s="43"/>
      <c r="V433" s="44"/>
      <c r="W433" s="43"/>
      <c r="X433" s="43"/>
    </row>
    <row r="434" spans="1:24" ht="15">
      <c r="A434" s="45"/>
      <c r="B434" s="45"/>
      <c r="C434" s="45"/>
      <c r="D434" s="46"/>
      <c r="E434" s="37">
        <v>0</v>
      </c>
      <c r="F434" s="38">
        <v>0</v>
      </c>
      <c r="G434" s="75">
        <f t="shared" si="88"/>
        <v>0</v>
      </c>
      <c r="H434" s="38">
        <v>0</v>
      </c>
      <c r="I434" s="76">
        <f t="shared" si="89"/>
        <v>0</v>
      </c>
      <c r="J434" s="41">
        <v>0</v>
      </c>
      <c r="K434" s="77">
        <f t="shared" si="86"/>
        <v>0</v>
      </c>
      <c r="L434" s="37">
        <v>0</v>
      </c>
      <c r="M434" s="38">
        <v>0</v>
      </c>
      <c r="N434" s="75">
        <f t="shared" si="90"/>
        <v>0</v>
      </c>
      <c r="O434" s="38">
        <v>0</v>
      </c>
      <c r="P434" s="38">
        <v>0</v>
      </c>
      <c r="Q434" s="38">
        <v>0</v>
      </c>
      <c r="R434" s="76">
        <f t="shared" si="91"/>
        <v>0</v>
      </c>
      <c r="S434" s="25">
        <v>0</v>
      </c>
      <c r="T434" s="77">
        <f t="shared" si="92"/>
        <v>0</v>
      </c>
      <c r="U434" s="43"/>
      <c r="V434" s="44"/>
      <c r="W434" s="43"/>
      <c r="X434" s="43"/>
    </row>
    <row r="435" spans="1:24" ht="15">
      <c r="A435" s="45"/>
      <c r="B435" s="45"/>
      <c r="C435" s="45"/>
      <c r="D435" s="46"/>
      <c r="E435" s="37">
        <v>0</v>
      </c>
      <c r="F435" s="38">
        <v>0</v>
      </c>
      <c r="G435" s="75">
        <f t="shared" si="88"/>
        <v>0</v>
      </c>
      <c r="H435" s="38">
        <v>0</v>
      </c>
      <c r="I435" s="76">
        <f t="shared" si="89"/>
        <v>0</v>
      </c>
      <c r="J435" s="41">
        <v>0</v>
      </c>
      <c r="K435" s="77">
        <f t="shared" si="86"/>
        <v>0</v>
      </c>
      <c r="L435" s="37">
        <v>0</v>
      </c>
      <c r="M435" s="38">
        <v>0</v>
      </c>
      <c r="N435" s="75">
        <f t="shared" si="90"/>
        <v>0</v>
      </c>
      <c r="O435" s="38">
        <v>0</v>
      </c>
      <c r="P435" s="38">
        <v>0</v>
      </c>
      <c r="Q435" s="38">
        <v>0</v>
      </c>
      <c r="R435" s="76">
        <f t="shared" si="91"/>
        <v>0</v>
      </c>
      <c r="S435" s="25">
        <v>0</v>
      </c>
      <c r="T435" s="77">
        <f t="shared" si="92"/>
        <v>0</v>
      </c>
      <c r="U435" s="43"/>
      <c r="V435" s="44"/>
      <c r="W435" s="43"/>
      <c r="X435" s="43"/>
    </row>
    <row r="436" spans="1:24" ht="15">
      <c r="A436" s="45"/>
      <c r="B436" s="45"/>
      <c r="C436" s="45"/>
      <c r="D436" s="46"/>
      <c r="E436" s="37">
        <v>0</v>
      </c>
      <c r="F436" s="38">
        <v>0</v>
      </c>
      <c r="G436" s="75">
        <f t="shared" si="88"/>
        <v>0</v>
      </c>
      <c r="H436" s="38">
        <v>0</v>
      </c>
      <c r="I436" s="76">
        <f t="shared" si="89"/>
        <v>0</v>
      </c>
      <c r="J436" s="41">
        <v>0</v>
      </c>
      <c r="K436" s="77">
        <f t="shared" si="86"/>
        <v>0</v>
      </c>
      <c r="L436" s="37">
        <v>0</v>
      </c>
      <c r="M436" s="38">
        <v>0</v>
      </c>
      <c r="N436" s="75">
        <f t="shared" si="90"/>
        <v>0</v>
      </c>
      <c r="O436" s="38">
        <v>0</v>
      </c>
      <c r="P436" s="38">
        <v>0</v>
      </c>
      <c r="Q436" s="38">
        <v>0</v>
      </c>
      <c r="R436" s="76">
        <f t="shared" si="91"/>
        <v>0</v>
      </c>
      <c r="S436" s="25">
        <v>0</v>
      </c>
      <c r="T436" s="77">
        <f t="shared" si="92"/>
        <v>0</v>
      </c>
      <c r="U436" s="43"/>
      <c r="V436" s="44"/>
      <c r="W436" s="43"/>
      <c r="X436" s="43"/>
    </row>
    <row r="437" spans="1:24" ht="15">
      <c r="A437" s="45"/>
      <c r="B437" s="45"/>
      <c r="C437" s="45"/>
      <c r="D437" s="46"/>
      <c r="E437" s="37">
        <v>0</v>
      </c>
      <c r="F437" s="38">
        <v>0</v>
      </c>
      <c r="G437" s="75">
        <f t="shared" si="88"/>
        <v>0</v>
      </c>
      <c r="H437" s="38">
        <v>0</v>
      </c>
      <c r="I437" s="76">
        <f t="shared" si="89"/>
        <v>0</v>
      </c>
      <c r="J437" s="41">
        <v>0</v>
      </c>
      <c r="K437" s="77">
        <f t="shared" si="86"/>
        <v>0</v>
      </c>
      <c r="L437" s="37">
        <v>0</v>
      </c>
      <c r="M437" s="38">
        <v>0</v>
      </c>
      <c r="N437" s="75">
        <f t="shared" si="90"/>
        <v>0</v>
      </c>
      <c r="O437" s="38">
        <v>0</v>
      </c>
      <c r="P437" s="38">
        <v>0</v>
      </c>
      <c r="Q437" s="38">
        <v>0</v>
      </c>
      <c r="R437" s="76">
        <f t="shared" si="91"/>
        <v>0</v>
      </c>
      <c r="S437" s="25">
        <v>0</v>
      </c>
      <c r="T437" s="77">
        <f t="shared" si="92"/>
        <v>0</v>
      </c>
      <c r="U437" s="43"/>
      <c r="V437" s="44"/>
      <c r="W437" s="43"/>
      <c r="X437" s="43"/>
    </row>
    <row r="438" spans="1:24" ht="15">
      <c r="A438" s="45"/>
      <c r="B438" s="45"/>
      <c r="C438" s="45"/>
      <c r="D438" s="46"/>
      <c r="E438" s="37">
        <v>0</v>
      </c>
      <c r="F438" s="38">
        <v>0</v>
      </c>
      <c r="G438" s="75">
        <f t="shared" si="88"/>
        <v>0</v>
      </c>
      <c r="H438" s="38">
        <v>0</v>
      </c>
      <c r="I438" s="76">
        <f t="shared" si="89"/>
        <v>0</v>
      </c>
      <c r="J438" s="41">
        <v>0</v>
      </c>
      <c r="K438" s="77">
        <f t="shared" si="86"/>
        <v>0</v>
      </c>
      <c r="L438" s="37">
        <v>0</v>
      </c>
      <c r="M438" s="38">
        <v>0</v>
      </c>
      <c r="N438" s="75">
        <f t="shared" si="90"/>
        <v>0</v>
      </c>
      <c r="O438" s="38">
        <v>0</v>
      </c>
      <c r="P438" s="38">
        <v>0</v>
      </c>
      <c r="Q438" s="38">
        <v>0</v>
      </c>
      <c r="R438" s="76">
        <f t="shared" si="91"/>
        <v>0</v>
      </c>
      <c r="S438" s="25">
        <v>0</v>
      </c>
      <c r="T438" s="77">
        <f t="shared" si="92"/>
        <v>0</v>
      </c>
      <c r="U438" s="43"/>
      <c r="V438" s="44"/>
      <c r="W438" s="43"/>
      <c r="X438" s="43"/>
    </row>
    <row r="439" spans="1:24" ht="15">
      <c r="A439" s="45"/>
      <c r="B439" s="45"/>
      <c r="C439" s="45"/>
      <c r="D439" s="46"/>
      <c r="E439" s="37">
        <v>0</v>
      </c>
      <c r="F439" s="38">
        <v>0</v>
      </c>
      <c r="G439" s="75">
        <f t="shared" si="88"/>
        <v>0</v>
      </c>
      <c r="H439" s="38">
        <v>0</v>
      </c>
      <c r="I439" s="76">
        <f t="shared" si="89"/>
        <v>0</v>
      </c>
      <c r="J439" s="41">
        <v>0</v>
      </c>
      <c r="K439" s="77">
        <f t="shared" si="86"/>
        <v>0</v>
      </c>
      <c r="L439" s="37">
        <v>0</v>
      </c>
      <c r="M439" s="38">
        <v>0</v>
      </c>
      <c r="N439" s="75">
        <f t="shared" si="90"/>
        <v>0</v>
      </c>
      <c r="O439" s="38">
        <v>0</v>
      </c>
      <c r="P439" s="38">
        <v>0</v>
      </c>
      <c r="Q439" s="38">
        <v>0</v>
      </c>
      <c r="R439" s="76">
        <f t="shared" si="91"/>
        <v>0</v>
      </c>
      <c r="S439" s="25">
        <v>0</v>
      </c>
      <c r="T439" s="77">
        <f t="shared" si="92"/>
        <v>0</v>
      </c>
      <c r="U439" s="43"/>
      <c r="V439" s="44"/>
      <c r="W439" s="43"/>
      <c r="X439" s="43"/>
    </row>
    <row r="440" spans="1:24" ht="15">
      <c r="A440" s="45"/>
      <c r="B440" s="45"/>
      <c r="C440" s="45"/>
      <c r="D440" s="46"/>
      <c r="E440" s="37">
        <v>0</v>
      </c>
      <c r="F440" s="38">
        <v>0</v>
      </c>
      <c r="G440" s="75">
        <f t="shared" si="88"/>
        <v>0</v>
      </c>
      <c r="H440" s="38">
        <v>0</v>
      </c>
      <c r="I440" s="76">
        <f t="shared" si="89"/>
        <v>0</v>
      </c>
      <c r="J440" s="41">
        <v>0</v>
      </c>
      <c r="K440" s="77">
        <f t="shared" si="86"/>
        <v>0</v>
      </c>
      <c r="L440" s="37">
        <v>0</v>
      </c>
      <c r="M440" s="38">
        <v>0</v>
      </c>
      <c r="N440" s="75">
        <f t="shared" si="90"/>
        <v>0</v>
      </c>
      <c r="O440" s="38">
        <v>0</v>
      </c>
      <c r="P440" s="38">
        <v>0</v>
      </c>
      <c r="Q440" s="38">
        <v>0</v>
      </c>
      <c r="R440" s="76">
        <f t="shared" si="91"/>
        <v>0</v>
      </c>
      <c r="S440" s="25">
        <v>0</v>
      </c>
      <c r="T440" s="77">
        <f t="shared" si="92"/>
        <v>0</v>
      </c>
      <c r="U440" s="43"/>
      <c r="V440" s="44"/>
      <c r="W440" s="43"/>
      <c r="X440" s="43"/>
    </row>
    <row r="441" spans="1:24" ht="15">
      <c r="A441" s="45"/>
      <c r="B441" s="45"/>
      <c r="C441" s="45"/>
      <c r="D441" s="46"/>
      <c r="E441" s="37">
        <v>0</v>
      </c>
      <c r="F441" s="38">
        <v>0</v>
      </c>
      <c r="G441" s="75">
        <f t="shared" si="88"/>
        <v>0</v>
      </c>
      <c r="H441" s="38">
        <v>0</v>
      </c>
      <c r="I441" s="76">
        <f t="shared" si="89"/>
        <v>0</v>
      </c>
      <c r="J441" s="41">
        <v>0</v>
      </c>
      <c r="K441" s="77">
        <f t="shared" si="86"/>
        <v>0</v>
      </c>
      <c r="L441" s="37">
        <v>0</v>
      </c>
      <c r="M441" s="38">
        <v>0</v>
      </c>
      <c r="N441" s="75">
        <f t="shared" si="90"/>
        <v>0</v>
      </c>
      <c r="O441" s="38">
        <v>0</v>
      </c>
      <c r="P441" s="38">
        <v>0</v>
      </c>
      <c r="Q441" s="38">
        <v>0</v>
      </c>
      <c r="R441" s="76">
        <f t="shared" si="91"/>
        <v>0</v>
      </c>
      <c r="S441" s="25">
        <v>0</v>
      </c>
      <c r="T441" s="77">
        <f t="shared" si="92"/>
        <v>0</v>
      </c>
      <c r="U441" s="43"/>
      <c r="V441" s="44"/>
      <c r="W441" s="43"/>
      <c r="X441" s="43"/>
    </row>
    <row r="442" spans="1:24" ht="15">
      <c r="A442" s="45"/>
      <c r="B442" s="45"/>
      <c r="C442" s="45"/>
      <c r="D442" s="46"/>
      <c r="E442" s="37">
        <v>0</v>
      </c>
      <c r="F442" s="38">
        <v>0</v>
      </c>
      <c r="G442" s="75">
        <f t="shared" si="88"/>
        <v>0</v>
      </c>
      <c r="H442" s="38">
        <v>0</v>
      </c>
      <c r="I442" s="76">
        <f t="shared" si="89"/>
        <v>0</v>
      </c>
      <c r="J442" s="41">
        <v>0</v>
      </c>
      <c r="K442" s="77">
        <f t="shared" si="86"/>
        <v>0</v>
      </c>
      <c r="L442" s="37">
        <v>0</v>
      </c>
      <c r="M442" s="38">
        <v>0</v>
      </c>
      <c r="N442" s="75">
        <f t="shared" si="90"/>
        <v>0</v>
      </c>
      <c r="O442" s="38">
        <v>0</v>
      </c>
      <c r="P442" s="38">
        <v>0</v>
      </c>
      <c r="Q442" s="38">
        <v>0</v>
      </c>
      <c r="R442" s="76">
        <f t="shared" si="91"/>
        <v>0</v>
      </c>
      <c r="S442" s="25">
        <v>0</v>
      </c>
      <c r="T442" s="77">
        <f t="shared" si="92"/>
        <v>0</v>
      </c>
      <c r="U442" s="43"/>
      <c r="V442" s="44"/>
      <c r="W442" s="43"/>
      <c r="X442" s="43"/>
    </row>
    <row r="443" spans="1:24" ht="15">
      <c r="A443" s="45"/>
      <c r="B443" s="45"/>
      <c r="C443" s="45"/>
      <c r="D443" s="46"/>
      <c r="E443" s="37">
        <v>0</v>
      </c>
      <c r="F443" s="38">
        <v>0</v>
      </c>
      <c r="G443" s="75">
        <f t="shared" si="88"/>
        <v>0</v>
      </c>
      <c r="H443" s="38">
        <v>0</v>
      </c>
      <c r="I443" s="76">
        <f t="shared" si="89"/>
        <v>0</v>
      </c>
      <c r="J443" s="41">
        <v>0</v>
      </c>
      <c r="K443" s="77">
        <f t="shared" si="86"/>
        <v>0</v>
      </c>
      <c r="L443" s="37">
        <v>0</v>
      </c>
      <c r="M443" s="38">
        <v>0</v>
      </c>
      <c r="N443" s="75">
        <f t="shared" si="90"/>
        <v>0</v>
      </c>
      <c r="O443" s="38">
        <v>0</v>
      </c>
      <c r="P443" s="38">
        <v>0</v>
      </c>
      <c r="Q443" s="38">
        <v>0</v>
      </c>
      <c r="R443" s="76">
        <f t="shared" si="91"/>
        <v>0</v>
      </c>
      <c r="S443" s="25">
        <v>0</v>
      </c>
      <c r="T443" s="77">
        <f t="shared" si="92"/>
        <v>0</v>
      </c>
      <c r="U443" s="43"/>
      <c r="V443" s="44"/>
      <c r="W443" s="43"/>
      <c r="X443" s="43"/>
    </row>
    <row r="444" spans="1:24" ht="15">
      <c r="A444" s="45"/>
      <c r="B444" s="45"/>
      <c r="C444" s="45"/>
      <c r="D444" s="46"/>
      <c r="E444" s="37">
        <v>0</v>
      </c>
      <c r="F444" s="38">
        <v>0</v>
      </c>
      <c r="G444" s="75">
        <f t="shared" si="88"/>
        <v>0</v>
      </c>
      <c r="H444" s="38">
        <v>0</v>
      </c>
      <c r="I444" s="76">
        <f t="shared" si="89"/>
        <v>0</v>
      </c>
      <c r="J444" s="41">
        <v>0</v>
      </c>
      <c r="K444" s="77">
        <f t="shared" si="86"/>
        <v>0</v>
      </c>
      <c r="L444" s="37">
        <v>0</v>
      </c>
      <c r="M444" s="38">
        <v>0</v>
      </c>
      <c r="N444" s="75">
        <f t="shared" si="90"/>
        <v>0</v>
      </c>
      <c r="O444" s="38">
        <v>0</v>
      </c>
      <c r="P444" s="38">
        <v>0</v>
      </c>
      <c r="Q444" s="38">
        <v>0</v>
      </c>
      <c r="R444" s="76">
        <f t="shared" si="91"/>
        <v>0</v>
      </c>
      <c r="S444" s="25">
        <v>0</v>
      </c>
      <c r="T444" s="77">
        <f t="shared" si="92"/>
        <v>0</v>
      </c>
      <c r="U444" s="43"/>
      <c r="V444" s="44"/>
      <c r="W444" s="43"/>
      <c r="X444" s="43"/>
    </row>
    <row r="445" spans="1:24" ht="15">
      <c r="A445" s="47"/>
      <c r="B445" s="45"/>
      <c r="C445" s="45"/>
      <c r="D445" s="46"/>
      <c r="E445" s="37">
        <v>0</v>
      </c>
      <c r="F445" s="38">
        <v>0</v>
      </c>
      <c r="G445" s="75">
        <f t="shared" si="88"/>
        <v>0</v>
      </c>
      <c r="H445" s="38">
        <v>0</v>
      </c>
      <c r="I445" s="76">
        <f t="shared" si="89"/>
        <v>0</v>
      </c>
      <c r="J445" s="41">
        <v>0</v>
      </c>
      <c r="K445" s="77">
        <f t="shared" si="86"/>
        <v>0</v>
      </c>
      <c r="L445" s="37">
        <v>0</v>
      </c>
      <c r="M445" s="38">
        <v>0</v>
      </c>
      <c r="N445" s="75">
        <f t="shared" si="90"/>
        <v>0</v>
      </c>
      <c r="O445" s="38">
        <v>0</v>
      </c>
      <c r="P445" s="38">
        <v>0</v>
      </c>
      <c r="Q445" s="38">
        <v>0</v>
      </c>
      <c r="R445" s="76">
        <f t="shared" si="91"/>
        <v>0</v>
      </c>
      <c r="S445" s="25">
        <v>0</v>
      </c>
      <c r="T445" s="77">
        <f t="shared" si="92"/>
        <v>0</v>
      </c>
      <c r="U445" s="43"/>
      <c r="V445" s="44"/>
      <c r="W445" s="43"/>
      <c r="X445" s="43"/>
    </row>
    <row r="446" spans="1:24" ht="15">
      <c r="A446" s="47"/>
      <c r="B446" s="45"/>
      <c r="C446" s="45"/>
      <c r="D446" s="46"/>
      <c r="E446" s="37">
        <v>0</v>
      </c>
      <c r="F446" s="38">
        <v>0</v>
      </c>
      <c r="G446" s="75">
        <f t="shared" si="88"/>
        <v>0</v>
      </c>
      <c r="H446" s="38">
        <v>0</v>
      </c>
      <c r="I446" s="76">
        <f t="shared" si="89"/>
        <v>0</v>
      </c>
      <c r="J446" s="41">
        <v>0</v>
      </c>
      <c r="K446" s="77">
        <f t="shared" si="86"/>
        <v>0</v>
      </c>
      <c r="L446" s="37">
        <v>0</v>
      </c>
      <c r="M446" s="38">
        <v>0</v>
      </c>
      <c r="N446" s="75">
        <f t="shared" si="90"/>
        <v>0</v>
      </c>
      <c r="O446" s="38">
        <v>0</v>
      </c>
      <c r="P446" s="38">
        <v>0</v>
      </c>
      <c r="Q446" s="38">
        <v>0</v>
      </c>
      <c r="R446" s="76">
        <f t="shared" si="91"/>
        <v>0</v>
      </c>
      <c r="S446" s="25">
        <v>0</v>
      </c>
      <c r="T446" s="77">
        <f t="shared" si="92"/>
        <v>0</v>
      </c>
      <c r="U446" s="43"/>
      <c r="V446" s="44"/>
      <c r="W446" s="43"/>
      <c r="X446" s="43"/>
    </row>
    <row r="447" spans="1:24" s="35" customFormat="1" ht="15">
      <c r="A447" s="47"/>
      <c r="B447" s="45"/>
      <c r="C447" s="45"/>
      <c r="D447" s="46"/>
      <c r="E447" s="37">
        <v>0</v>
      </c>
      <c r="F447" s="38">
        <v>0</v>
      </c>
      <c r="G447" s="75">
        <f t="shared" si="88"/>
        <v>0</v>
      </c>
      <c r="H447" s="38">
        <v>0</v>
      </c>
      <c r="I447" s="76">
        <f t="shared" si="89"/>
        <v>0</v>
      </c>
      <c r="J447" s="41">
        <v>0</v>
      </c>
      <c r="K447" s="77">
        <f t="shared" si="86"/>
        <v>0</v>
      </c>
      <c r="L447" s="37">
        <v>0</v>
      </c>
      <c r="M447" s="38">
        <v>0</v>
      </c>
      <c r="N447" s="75">
        <f t="shared" si="90"/>
        <v>0</v>
      </c>
      <c r="O447" s="38">
        <v>0</v>
      </c>
      <c r="P447" s="38">
        <v>0</v>
      </c>
      <c r="Q447" s="38">
        <v>0</v>
      </c>
      <c r="R447" s="76">
        <f t="shared" si="91"/>
        <v>0</v>
      </c>
      <c r="S447" s="25">
        <v>0</v>
      </c>
      <c r="T447" s="77">
        <f t="shared" si="92"/>
        <v>0</v>
      </c>
      <c r="U447" s="48"/>
      <c r="V447" s="49"/>
      <c r="W447" s="48"/>
      <c r="X447" s="48"/>
    </row>
    <row r="448" spans="1:24" s="35" customFormat="1" ht="15">
      <c r="A448" s="47"/>
      <c r="B448" s="45"/>
      <c r="C448" s="45"/>
      <c r="D448" s="46"/>
      <c r="E448" s="37">
        <v>0</v>
      </c>
      <c r="F448" s="38">
        <v>0</v>
      </c>
      <c r="G448" s="75">
        <f t="shared" si="88"/>
        <v>0</v>
      </c>
      <c r="H448" s="38">
        <v>0</v>
      </c>
      <c r="I448" s="76">
        <f t="shared" si="89"/>
        <v>0</v>
      </c>
      <c r="J448" s="41">
        <v>0</v>
      </c>
      <c r="K448" s="77">
        <f t="shared" si="86"/>
        <v>0</v>
      </c>
      <c r="L448" s="37">
        <v>0</v>
      </c>
      <c r="M448" s="38">
        <v>0</v>
      </c>
      <c r="N448" s="75">
        <f t="shared" si="90"/>
        <v>0</v>
      </c>
      <c r="O448" s="38">
        <v>0</v>
      </c>
      <c r="P448" s="38">
        <v>0</v>
      </c>
      <c r="Q448" s="38">
        <v>0</v>
      </c>
      <c r="R448" s="76">
        <f t="shared" si="91"/>
        <v>0</v>
      </c>
      <c r="S448" s="25">
        <v>0</v>
      </c>
      <c r="T448" s="77">
        <f t="shared" si="92"/>
        <v>0</v>
      </c>
      <c r="U448" s="48"/>
      <c r="V448" s="49"/>
      <c r="W448" s="48"/>
      <c r="X448" s="48"/>
    </row>
    <row r="449" spans="1:24" s="85" customFormat="1" ht="15">
      <c r="A449" s="78" t="s">
        <v>16</v>
      </c>
      <c r="B449" s="78"/>
      <c r="C449" s="78"/>
      <c r="D449" s="78"/>
      <c r="E449" s="79">
        <f>SUM(E427:E448)</f>
        <v>116</v>
      </c>
      <c r="F449" s="80">
        <f>SUM(F427:F448)</f>
        <v>50</v>
      </c>
      <c r="G449" s="81">
        <f>SUM(G427:G448)</f>
        <v>43.48</v>
      </c>
      <c r="H449" s="80">
        <f>SUM(H427:H448)</f>
        <v>65</v>
      </c>
      <c r="I449" s="81">
        <f>SUM(I427:I448)</f>
        <v>56.52</v>
      </c>
      <c r="J449" s="80">
        <f>SUM(J427:J448)</f>
        <v>1</v>
      </c>
      <c r="K449" s="82">
        <f>SUM(K427:K448)</f>
        <v>0.8620689655172411</v>
      </c>
      <c r="L449" s="79">
        <f>SUM(L427:L448)</f>
        <v>102</v>
      </c>
      <c r="M449" s="80">
        <f>SUM(M427:M448)</f>
        <v>45</v>
      </c>
      <c r="N449" s="81">
        <f>SUM(N427:N448)</f>
        <v>44.12</v>
      </c>
      <c r="O449" s="80">
        <f>SUM(O427:O448)</f>
        <v>31</v>
      </c>
      <c r="P449" s="80">
        <f>SUM(P427:P448)</f>
        <v>26</v>
      </c>
      <c r="Q449" s="80">
        <f>SUM(Q427:Q448)</f>
        <v>57</v>
      </c>
      <c r="R449" s="81">
        <f>SUM(R427:R448)</f>
        <v>55.88</v>
      </c>
      <c r="S449" s="80">
        <f>SUM(S427:S448)</f>
        <v>0</v>
      </c>
      <c r="T449" s="82">
        <f>SUM(T427:T448)</f>
        <v>0</v>
      </c>
      <c r="U449" s="83"/>
      <c r="V449" s="84"/>
      <c r="W449" s="83"/>
      <c r="X449" s="83"/>
    </row>
    <row r="450" spans="1:22" s="92" customFormat="1" ht="15.75">
      <c r="A450" s="86" t="s">
        <v>22</v>
      </c>
      <c r="B450" s="86"/>
      <c r="C450" s="86"/>
      <c r="D450" s="86"/>
      <c r="E450" s="87">
        <f>SUM(E449)</f>
        <v>116</v>
      </c>
      <c r="F450" s="24">
        <f>F449</f>
        <v>50</v>
      </c>
      <c r="G450" s="88">
        <f>IF(F450&gt;0,(F450*100/(E450-J450)),0)</f>
        <v>43.4782608695652</v>
      </c>
      <c r="H450" s="24">
        <f>H449</f>
        <v>65</v>
      </c>
      <c r="I450" s="89">
        <f>IF(H450&gt;0,(H450*100/(E450-J450)),0)</f>
        <v>56.5217391304348</v>
      </c>
      <c r="J450" s="90">
        <f>J449</f>
        <v>1</v>
      </c>
      <c r="K450" s="91">
        <f>IF(J450&gt;0,(J450*100/E450),0)</f>
        <v>0.8620689655172411</v>
      </c>
      <c r="L450" s="87">
        <f>L449</f>
        <v>102</v>
      </c>
      <c r="M450" s="24">
        <f>M449</f>
        <v>45</v>
      </c>
      <c r="N450" s="88">
        <v>34.3</v>
      </c>
      <c r="O450" s="24">
        <f>O449</f>
        <v>31</v>
      </c>
      <c r="P450" s="24">
        <f>P449</f>
        <v>26</v>
      </c>
      <c r="Q450" s="24">
        <f>Q449</f>
        <v>57</v>
      </c>
      <c r="R450" s="89">
        <f>IF(Q450&gt;0,(Q450*100/(L450-S450)),0)</f>
        <v>55.8823529411765</v>
      </c>
      <c r="S450" s="90">
        <f>S449</f>
        <v>0</v>
      </c>
      <c r="T450" s="91">
        <f>IF(S450&gt;0,(S450*100/L450),0)</f>
        <v>0</v>
      </c>
      <c r="V450" s="93"/>
    </row>
    <row r="454" spans="1:22" s="2" customFormat="1" ht="18.75">
      <c r="A454" s="1" t="s">
        <v>0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V454" s="3"/>
    </row>
    <row r="455" spans="1:22" s="2" customFormat="1" ht="18.75">
      <c r="A455" s="1" t="s">
        <v>44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V455" s="3"/>
    </row>
    <row r="456" s="4" customFormat="1" ht="15.75"/>
    <row r="457" spans="1:20" ht="15">
      <c r="A457" s="5" t="s">
        <v>2</v>
      </c>
      <c r="B457" s="5"/>
      <c r="C457" s="6" t="s">
        <v>3</v>
      </c>
      <c r="D457" s="6"/>
      <c r="E457" s="7" t="s">
        <v>4</v>
      </c>
      <c r="F457" s="7"/>
      <c r="G457" s="7"/>
      <c r="H457" s="7"/>
      <c r="I457" s="7"/>
      <c r="J457" s="7"/>
      <c r="K457" s="7"/>
      <c r="L457" s="7" t="s">
        <v>5</v>
      </c>
      <c r="M457" s="7"/>
      <c r="N457" s="7"/>
      <c r="O457" s="7"/>
      <c r="P457" s="7"/>
      <c r="Q457" s="7"/>
      <c r="R457" s="7"/>
      <c r="S457" s="7"/>
      <c r="T457" s="7"/>
    </row>
    <row r="458" spans="1:20" ht="15">
      <c r="A458" s="8" t="s">
        <v>6</v>
      </c>
      <c r="B458" s="8" t="s">
        <v>7</v>
      </c>
      <c r="C458" s="6"/>
      <c r="D458" s="6"/>
      <c r="E458" s="9" t="s">
        <v>8</v>
      </c>
      <c r="F458" s="10" t="s">
        <v>9</v>
      </c>
      <c r="G458" s="10"/>
      <c r="H458" s="11" t="s">
        <v>10</v>
      </c>
      <c r="I458" s="11"/>
      <c r="J458" s="12" t="s">
        <v>11</v>
      </c>
      <c r="K458" s="12"/>
      <c r="L458" s="9" t="s">
        <v>8</v>
      </c>
      <c r="M458" s="10" t="s">
        <v>9</v>
      </c>
      <c r="N458" s="10"/>
      <c r="O458" s="11" t="s">
        <v>10</v>
      </c>
      <c r="P458" s="11"/>
      <c r="Q458" s="11"/>
      <c r="R458" s="11"/>
      <c r="S458" s="12" t="s">
        <v>11</v>
      </c>
      <c r="T458" s="12"/>
    </row>
    <row r="459" spans="1:20" ht="15">
      <c r="A459" s="8"/>
      <c r="B459" s="8"/>
      <c r="C459" s="6"/>
      <c r="D459" s="6"/>
      <c r="E459" s="9"/>
      <c r="F459" s="14" t="s">
        <v>12</v>
      </c>
      <c r="G459" s="15" t="s">
        <v>13</v>
      </c>
      <c r="H459" s="14" t="s">
        <v>12</v>
      </c>
      <c r="I459" s="16" t="s">
        <v>13</v>
      </c>
      <c r="J459" s="17" t="s">
        <v>8</v>
      </c>
      <c r="K459" s="18" t="s">
        <v>13</v>
      </c>
      <c r="L459" s="9"/>
      <c r="M459" s="14" t="s">
        <v>12</v>
      </c>
      <c r="N459" s="15" t="s">
        <v>13</v>
      </c>
      <c r="O459" s="5" t="s">
        <v>12</v>
      </c>
      <c r="P459" s="5"/>
      <c r="Q459" s="5"/>
      <c r="R459" s="16" t="s">
        <v>13</v>
      </c>
      <c r="S459" s="17" t="s">
        <v>8</v>
      </c>
      <c r="T459" s="18" t="s">
        <v>13</v>
      </c>
    </row>
    <row r="460" spans="1:20" ht="15.75">
      <c r="A460" s="8"/>
      <c r="B460" s="8"/>
      <c r="C460" s="6"/>
      <c r="D460" s="6"/>
      <c r="E460" s="9"/>
      <c r="F460" s="14"/>
      <c r="G460" s="15"/>
      <c r="H460" s="14"/>
      <c r="I460" s="16"/>
      <c r="J460" s="17"/>
      <c r="K460" s="18"/>
      <c r="L460" s="9"/>
      <c r="M460" s="14"/>
      <c r="N460" s="15"/>
      <c r="O460" s="23" t="s">
        <v>14</v>
      </c>
      <c r="P460" s="24" t="s">
        <v>15</v>
      </c>
      <c r="Q460" s="24" t="s">
        <v>16</v>
      </c>
      <c r="R460" s="16"/>
      <c r="S460" s="17"/>
      <c r="T460" s="18"/>
    </row>
    <row r="461" spans="1:20" ht="15.7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</row>
    <row r="462" spans="1:22" s="35" customFormat="1" ht="14.25" customHeight="1">
      <c r="A462" s="26">
        <v>41640</v>
      </c>
      <c r="B462" s="26">
        <v>41820</v>
      </c>
      <c r="C462" s="26" t="s">
        <v>17</v>
      </c>
      <c r="D462" s="27" t="s">
        <v>18</v>
      </c>
      <c r="E462" s="28">
        <v>96</v>
      </c>
      <c r="F462" s="29">
        <v>50</v>
      </c>
      <c r="G462" s="72">
        <f aca="true" t="shared" si="93" ref="G462:G483">IF(F462&gt;0,(F462*100/(E462-J462)),0)</f>
        <v>52.6315789473684</v>
      </c>
      <c r="H462" s="29">
        <v>45</v>
      </c>
      <c r="I462" s="73">
        <f aca="true" t="shared" si="94" ref="I462:I483">IF(H462&gt;0,(H462*100/(E462-J462)),0)</f>
        <v>47.3684210526316</v>
      </c>
      <c r="J462" s="32">
        <v>1</v>
      </c>
      <c r="K462" s="74">
        <f aca="true" t="shared" si="95" ref="K462:K483">IF(J462&gt;0,(J462*100/(E462)),0)</f>
        <v>1.04166666666667</v>
      </c>
      <c r="L462" s="28">
        <v>99</v>
      </c>
      <c r="M462" s="29">
        <v>45</v>
      </c>
      <c r="N462" s="72">
        <f aca="true" t="shared" si="96" ref="N462:N483">IF(M462&gt;0,(M462*100/(L462-S462)),0)</f>
        <v>45.4545454545455</v>
      </c>
      <c r="O462" s="29">
        <v>11</v>
      </c>
      <c r="P462" s="29">
        <v>43</v>
      </c>
      <c r="Q462" s="29">
        <v>54</v>
      </c>
      <c r="R462" s="73">
        <f aca="true" t="shared" si="97" ref="R462:R483">IF(Q462&gt;0,(Q462*100/(L462-S462)),0)</f>
        <v>54.545454545454604</v>
      </c>
      <c r="S462" s="34">
        <v>0</v>
      </c>
      <c r="T462" s="74">
        <f aca="true" t="shared" si="98" ref="T462:T483">IF(S462&gt;0,(S462*100/(L462)),0)</f>
        <v>0</v>
      </c>
      <c r="V462" s="36"/>
    </row>
    <row r="463" spans="1:22" ht="14.25" customHeight="1">
      <c r="A463" s="26"/>
      <c r="B463" s="26"/>
      <c r="C463" s="26"/>
      <c r="D463" s="27"/>
      <c r="E463" s="37">
        <v>0</v>
      </c>
      <c r="F463" s="38">
        <v>0</v>
      </c>
      <c r="G463" s="75">
        <f t="shared" si="93"/>
        <v>0</v>
      </c>
      <c r="H463" s="38">
        <v>0</v>
      </c>
      <c r="I463" s="76">
        <f t="shared" si="94"/>
        <v>0</v>
      </c>
      <c r="J463" s="41">
        <v>0</v>
      </c>
      <c r="K463" s="77">
        <f t="shared" si="95"/>
        <v>0</v>
      </c>
      <c r="L463" s="37">
        <v>0</v>
      </c>
      <c r="M463" s="38">
        <v>0</v>
      </c>
      <c r="N463" s="75">
        <f t="shared" si="96"/>
        <v>0</v>
      </c>
      <c r="O463" s="38">
        <v>0</v>
      </c>
      <c r="P463" s="38">
        <v>0</v>
      </c>
      <c r="Q463" s="38">
        <v>0</v>
      </c>
      <c r="R463" s="76">
        <f t="shared" si="97"/>
        <v>0</v>
      </c>
      <c r="S463" s="25">
        <v>0</v>
      </c>
      <c r="T463" s="77">
        <f t="shared" si="98"/>
        <v>0</v>
      </c>
      <c r="V463" s="36"/>
    </row>
    <row r="464" spans="1:22" ht="14.25" customHeight="1">
      <c r="A464" s="26"/>
      <c r="B464" s="26"/>
      <c r="C464" s="26"/>
      <c r="D464" s="27"/>
      <c r="E464" s="37">
        <v>0</v>
      </c>
      <c r="F464" s="38">
        <v>0</v>
      </c>
      <c r="G464" s="75">
        <f t="shared" si="93"/>
        <v>0</v>
      </c>
      <c r="H464" s="38">
        <v>0</v>
      </c>
      <c r="I464" s="76">
        <f t="shared" si="94"/>
        <v>0</v>
      </c>
      <c r="J464" s="41">
        <v>0</v>
      </c>
      <c r="K464" s="77">
        <f t="shared" si="95"/>
        <v>0</v>
      </c>
      <c r="L464" s="37">
        <v>0</v>
      </c>
      <c r="M464" s="38">
        <v>0</v>
      </c>
      <c r="N464" s="75">
        <f t="shared" si="96"/>
        <v>0</v>
      </c>
      <c r="O464" s="38">
        <v>0</v>
      </c>
      <c r="P464" s="38">
        <v>0</v>
      </c>
      <c r="Q464" s="38">
        <v>0</v>
      </c>
      <c r="R464" s="76">
        <f t="shared" si="97"/>
        <v>0</v>
      </c>
      <c r="S464" s="25">
        <v>0</v>
      </c>
      <c r="T464" s="77">
        <f t="shared" si="98"/>
        <v>0</v>
      </c>
      <c r="V464" s="36"/>
    </row>
    <row r="465" spans="1:24" ht="15">
      <c r="A465" s="45"/>
      <c r="B465" s="45"/>
      <c r="C465" s="45"/>
      <c r="D465" s="46"/>
      <c r="E465" s="37">
        <v>0</v>
      </c>
      <c r="F465" s="38">
        <v>0</v>
      </c>
      <c r="G465" s="75">
        <f t="shared" si="93"/>
        <v>0</v>
      </c>
      <c r="H465" s="38">
        <v>0</v>
      </c>
      <c r="I465" s="76">
        <f t="shared" si="94"/>
        <v>0</v>
      </c>
      <c r="J465" s="41">
        <v>0</v>
      </c>
      <c r="K465" s="77">
        <f t="shared" si="95"/>
        <v>0</v>
      </c>
      <c r="L465" s="37">
        <v>0</v>
      </c>
      <c r="M465" s="38">
        <v>0</v>
      </c>
      <c r="N465" s="75">
        <f t="shared" si="96"/>
        <v>0</v>
      </c>
      <c r="O465" s="38">
        <v>0</v>
      </c>
      <c r="P465" s="38">
        <v>0</v>
      </c>
      <c r="Q465" s="38">
        <v>0</v>
      </c>
      <c r="R465" s="76">
        <f t="shared" si="97"/>
        <v>0</v>
      </c>
      <c r="S465" s="25">
        <v>0</v>
      </c>
      <c r="T465" s="77">
        <f t="shared" si="98"/>
        <v>0</v>
      </c>
      <c r="U465" s="43"/>
      <c r="V465" s="44"/>
      <c r="W465" s="43"/>
      <c r="X465" s="43"/>
    </row>
    <row r="466" spans="1:24" ht="15">
      <c r="A466" s="45"/>
      <c r="B466" s="45"/>
      <c r="C466" s="45"/>
      <c r="D466" s="46"/>
      <c r="E466" s="37">
        <v>0</v>
      </c>
      <c r="F466" s="38">
        <v>0</v>
      </c>
      <c r="G466" s="75">
        <f t="shared" si="93"/>
        <v>0</v>
      </c>
      <c r="H466" s="38">
        <v>0</v>
      </c>
      <c r="I466" s="76">
        <f t="shared" si="94"/>
        <v>0</v>
      </c>
      <c r="J466" s="41">
        <v>0</v>
      </c>
      <c r="K466" s="77">
        <f t="shared" si="95"/>
        <v>0</v>
      </c>
      <c r="L466" s="37">
        <v>0</v>
      </c>
      <c r="M466" s="38">
        <v>0</v>
      </c>
      <c r="N466" s="75">
        <f t="shared" si="96"/>
        <v>0</v>
      </c>
      <c r="O466" s="38">
        <v>0</v>
      </c>
      <c r="P466" s="38">
        <v>0</v>
      </c>
      <c r="Q466" s="38">
        <v>0</v>
      </c>
      <c r="R466" s="76">
        <f t="shared" si="97"/>
        <v>0</v>
      </c>
      <c r="S466" s="25">
        <v>0</v>
      </c>
      <c r="T466" s="77">
        <f t="shared" si="98"/>
        <v>0</v>
      </c>
      <c r="U466" s="43"/>
      <c r="V466" s="44"/>
      <c r="W466" s="43"/>
      <c r="X466" s="43"/>
    </row>
    <row r="467" spans="1:24" ht="15">
      <c r="A467" s="45"/>
      <c r="B467" s="45"/>
      <c r="C467" s="45"/>
      <c r="D467" s="46"/>
      <c r="E467" s="37">
        <v>0</v>
      </c>
      <c r="F467" s="38">
        <v>0</v>
      </c>
      <c r="G467" s="75">
        <f t="shared" si="93"/>
        <v>0</v>
      </c>
      <c r="H467" s="38">
        <v>0</v>
      </c>
      <c r="I467" s="76">
        <f t="shared" si="94"/>
        <v>0</v>
      </c>
      <c r="J467" s="41">
        <v>0</v>
      </c>
      <c r="K467" s="77">
        <f t="shared" si="95"/>
        <v>0</v>
      </c>
      <c r="L467" s="37">
        <v>0</v>
      </c>
      <c r="M467" s="38">
        <v>0</v>
      </c>
      <c r="N467" s="75">
        <f t="shared" si="96"/>
        <v>0</v>
      </c>
      <c r="O467" s="38">
        <v>0</v>
      </c>
      <c r="P467" s="38">
        <v>0</v>
      </c>
      <c r="Q467" s="38">
        <v>0</v>
      </c>
      <c r="R467" s="76">
        <f t="shared" si="97"/>
        <v>0</v>
      </c>
      <c r="S467" s="25">
        <v>0</v>
      </c>
      <c r="T467" s="77">
        <f t="shared" si="98"/>
        <v>0</v>
      </c>
      <c r="U467" s="43"/>
      <c r="V467" s="44"/>
      <c r="W467" s="43"/>
      <c r="X467" s="43"/>
    </row>
    <row r="468" spans="1:24" ht="15">
      <c r="A468" s="45"/>
      <c r="B468" s="45"/>
      <c r="C468" s="45"/>
      <c r="D468" s="46"/>
      <c r="E468" s="37">
        <v>0</v>
      </c>
      <c r="F468" s="38">
        <v>0</v>
      </c>
      <c r="G468" s="75">
        <f t="shared" si="93"/>
        <v>0</v>
      </c>
      <c r="H468" s="38">
        <v>0</v>
      </c>
      <c r="I468" s="76">
        <f t="shared" si="94"/>
        <v>0</v>
      </c>
      <c r="J468" s="41">
        <v>0</v>
      </c>
      <c r="K468" s="77">
        <f t="shared" si="95"/>
        <v>0</v>
      </c>
      <c r="L468" s="37">
        <v>0</v>
      </c>
      <c r="M468" s="38">
        <v>0</v>
      </c>
      <c r="N468" s="75">
        <f t="shared" si="96"/>
        <v>0</v>
      </c>
      <c r="O468" s="38">
        <v>0</v>
      </c>
      <c r="P468" s="38">
        <v>0</v>
      </c>
      <c r="Q468" s="38">
        <v>0</v>
      </c>
      <c r="R468" s="76">
        <f t="shared" si="97"/>
        <v>0</v>
      </c>
      <c r="S468" s="25">
        <v>0</v>
      </c>
      <c r="T468" s="77">
        <f t="shared" si="98"/>
        <v>0</v>
      </c>
      <c r="U468" s="43"/>
      <c r="V468" s="44"/>
      <c r="W468" s="43"/>
      <c r="X468" s="43"/>
    </row>
    <row r="469" spans="1:24" ht="15">
      <c r="A469" s="45"/>
      <c r="B469" s="45"/>
      <c r="C469" s="45"/>
      <c r="D469" s="46"/>
      <c r="E469" s="37">
        <v>0</v>
      </c>
      <c r="F469" s="38">
        <v>0</v>
      </c>
      <c r="G469" s="75">
        <f t="shared" si="93"/>
        <v>0</v>
      </c>
      <c r="H469" s="38">
        <v>0</v>
      </c>
      <c r="I469" s="76">
        <f t="shared" si="94"/>
        <v>0</v>
      </c>
      <c r="J469" s="41">
        <v>0</v>
      </c>
      <c r="K469" s="77">
        <f t="shared" si="95"/>
        <v>0</v>
      </c>
      <c r="L469" s="37">
        <v>0</v>
      </c>
      <c r="M469" s="38">
        <v>0</v>
      </c>
      <c r="N469" s="75">
        <f t="shared" si="96"/>
        <v>0</v>
      </c>
      <c r="O469" s="38">
        <v>0</v>
      </c>
      <c r="P469" s="38">
        <v>0</v>
      </c>
      <c r="Q469" s="38">
        <v>0</v>
      </c>
      <c r="R469" s="76">
        <f t="shared" si="97"/>
        <v>0</v>
      </c>
      <c r="S469" s="25">
        <v>0</v>
      </c>
      <c r="T469" s="77">
        <f t="shared" si="98"/>
        <v>0</v>
      </c>
      <c r="U469" s="43"/>
      <c r="V469" s="44"/>
      <c r="W469" s="43"/>
      <c r="X469" s="43"/>
    </row>
    <row r="470" spans="1:24" ht="15">
      <c r="A470" s="45"/>
      <c r="B470" s="45"/>
      <c r="C470" s="45"/>
      <c r="D470" s="46"/>
      <c r="E470" s="37">
        <v>0</v>
      </c>
      <c r="F470" s="38">
        <v>0</v>
      </c>
      <c r="G470" s="75">
        <f t="shared" si="93"/>
        <v>0</v>
      </c>
      <c r="H470" s="38">
        <v>0</v>
      </c>
      <c r="I470" s="76">
        <f t="shared" si="94"/>
        <v>0</v>
      </c>
      <c r="J470" s="41">
        <v>0</v>
      </c>
      <c r="K470" s="77">
        <f t="shared" si="95"/>
        <v>0</v>
      </c>
      <c r="L470" s="37">
        <v>0</v>
      </c>
      <c r="M470" s="38">
        <v>0</v>
      </c>
      <c r="N470" s="75">
        <f t="shared" si="96"/>
        <v>0</v>
      </c>
      <c r="O470" s="38">
        <v>0</v>
      </c>
      <c r="P470" s="38">
        <v>0</v>
      </c>
      <c r="Q470" s="38">
        <v>0</v>
      </c>
      <c r="R470" s="76">
        <f t="shared" si="97"/>
        <v>0</v>
      </c>
      <c r="S470" s="25">
        <v>0</v>
      </c>
      <c r="T470" s="77">
        <f t="shared" si="98"/>
        <v>0</v>
      </c>
      <c r="U470" s="43"/>
      <c r="V470" s="44"/>
      <c r="W470" s="43"/>
      <c r="X470" s="43"/>
    </row>
    <row r="471" spans="1:24" ht="15">
      <c r="A471" s="45"/>
      <c r="B471" s="45"/>
      <c r="C471" s="45"/>
      <c r="D471" s="46"/>
      <c r="E471" s="37">
        <v>0</v>
      </c>
      <c r="F471" s="38">
        <v>0</v>
      </c>
      <c r="G471" s="75">
        <f t="shared" si="93"/>
        <v>0</v>
      </c>
      <c r="H471" s="38">
        <v>0</v>
      </c>
      <c r="I471" s="76">
        <f t="shared" si="94"/>
        <v>0</v>
      </c>
      <c r="J471" s="41">
        <v>0</v>
      </c>
      <c r="K471" s="77">
        <f t="shared" si="95"/>
        <v>0</v>
      </c>
      <c r="L471" s="37">
        <v>0</v>
      </c>
      <c r="M471" s="38">
        <v>0</v>
      </c>
      <c r="N471" s="75">
        <f t="shared" si="96"/>
        <v>0</v>
      </c>
      <c r="O471" s="38">
        <v>0</v>
      </c>
      <c r="P471" s="38">
        <v>0</v>
      </c>
      <c r="Q471" s="38">
        <v>0</v>
      </c>
      <c r="R471" s="76">
        <f t="shared" si="97"/>
        <v>0</v>
      </c>
      <c r="S471" s="25">
        <v>0</v>
      </c>
      <c r="T471" s="77">
        <f t="shared" si="98"/>
        <v>0</v>
      </c>
      <c r="U471" s="43"/>
      <c r="V471" s="44"/>
      <c r="W471" s="43"/>
      <c r="X471" s="43"/>
    </row>
    <row r="472" spans="1:24" ht="15">
      <c r="A472" s="45"/>
      <c r="B472" s="45"/>
      <c r="C472" s="45"/>
      <c r="D472" s="46"/>
      <c r="E472" s="37">
        <v>0</v>
      </c>
      <c r="F472" s="38">
        <v>0</v>
      </c>
      <c r="G472" s="75">
        <f t="shared" si="93"/>
        <v>0</v>
      </c>
      <c r="H472" s="38">
        <v>0</v>
      </c>
      <c r="I472" s="76">
        <f t="shared" si="94"/>
        <v>0</v>
      </c>
      <c r="J472" s="41">
        <v>0</v>
      </c>
      <c r="K472" s="77">
        <f t="shared" si="95"/>
        <v>0</v>
      </c>
      <c r="L472" s="37">
        <v>0</v>
      </c>
      <c r="M472" s="38">
        <v>0</v>
      </c>
      <c r="N472" s="75">
        <f t="shared" si="96"/>
        <v>0</v>
      </c>
      <c r="O472" s="38">
        <v>0</v>
      </c>
      <c r="P472" s="38">
        <v>0</v>
      </c>
      <c r="Q472" s="38">
        <v>0</v>
      </c>
      <c r="R472" s="76">
        <f t="shared" si="97"/>
        <v>0</v>
      </c>
      <c r="S472" s="25">
        <v>0</v>
      </c>
      <c r="T472" s="77">
        <f t="shared" si="98"/>
        <v>0</v>
      </c>
      <c r="U472" s="43"/>
      <c r="V472" s="44"/>
      <c r="W472" s="43"/>
      <c r="X472" s="43"/>
    </row>
    <row r="473" spans="1:24" ht="15">
      <c r="A473" s="45"/>
      <c r="B473" s="45"/>
      <c r="C473" s="45"/>
      <c r="D473" s="46"/>
      <c r="E473" s="37">
        <v>0</v>
      </c>
      <c r="F473" s="38">
        <v>0</v>
      </c>
      <c r="G473" s="75">
        <f t="shared" si="93"/>
        <v>0</v>
      </c>
      <c r="H473" s="38">
        <v>0</v>
      </c>
      <c r="I473" s="76">
        <f t="shared" si="94"/>
        <v>0</v>
      </c>
      <c r="J473" s="41">
        <v>0</v>
      </c>
      <c r="K473" s="77">
        <f t="shared" si="95"/>
        <v>0</v>
      </c>
      <c r="L473" s="37">
        <v>0</v>
      </c>
      <c r="M473" s="38">
        <v>0</v>
      </c>
      <c r="N473" s="75">
        <f t="shared" si="96"/>
        <v>0</v>
      </c>
      <c r="O473" s="38">
        <v>0</v>
      </c>
      <c r="P473" s="38">
        <v>0</v>
      </c>
      <c r="Q473" s="38">
        <v>0</v>
      </c>
      <c r="R473" s="76">
        <f t="shared" si="97"/>
        <v>0</v>
      </c>
      <c r="S473" s="25">
        <v>0</v>
      </c>
      <c r="T473" s="77">
        <f t="shared" si="98"/>
        <v>0</v>
      </c>
      <c r="U473" s="43"/>
      <c r="V473" s="44"/>
      <c r="W473" s="43"/>
      <c r="X473" s="43"/>
    </row>
    <row r="474" spans="1:24" ht="15">
      <c r="A474" s="45"/>
      <c r="B474" s="45"/>
      <c r="C474" s="45"/>
      <c r="D474" s="46"/>
      <c r="E474" s="37">
        <v>0</v>
      </c>
      <c r="F474" s="38">
        <v>0</v>
      </c>
      <c r="G474" s="75">
        <f t="shared" si="93"/>
        <v>0</v>
      </c>
      <c r="H474" s="38">
        <v>0</v>
      </c>
      <c r="I474" s="76">
        <f t="shared" si="94"/>
        <v>0</v>
      </c>
      <c r="J474" s="41">
        <v>0</v>
      </c>
      <c r="K474" s="77">
        <f t="shared" si="95"/>
        <v>0</v>
      </c>
      <c r="L474" s="37">
        <v>0</v>
      </c>
      <c r="M474" s="38">
        <v>0</v>
      </c>
      <c r="N474" s="75">
        <f t="shared" si="96"/>
        <v>0</v>
      </c>
      <c r="O474" s="38">
        <v>0</v>
      </c>
      <c r="P474" s="38">
        <v>0</v>
      </c>
      <c r="Q474" s="38">
        <v>0</v>
      </c>
      <c r="R474" s="76">
        <f t="shared" si="97"/>
        <v>0</v>
      </c>
      <c r="S474" s="25">
        <v>0</v>
      </c>
      <c r="T474" s="77">
        <f t="shared" si="98"/>
        <v>0</v>
      </c>
      <c r="U474" s="43"/>
      <c r="V474" s="44"/>
      <c r="W474" s="43"/>
      <c r="X474" s="43"/>
    </row>
    <row r="475" spans="1:24" ht="15">
      <c r="A475" s="45"/>
      <c r="B475" s="45"/>
      <c r="C475" s="45"/>
      <c r="D475" s="46"/>
      <c r="E475" s="37">
        <v>0</v>
      </c>
      <c r="F475" s="38">
        <v>0</v>
      </c>
      <c r="G475" s="75">
        <f t="shared" si="93"/>
        <v>0</v>
      </c>
      <c r="H475" s="38">
        <v>0</v>
      </c>
      <c r="I475" s="76">
        <f t="shared" si="94"/>
        <v>0</v>
      </c>
      <c r="J475" s="41">
        <v>0</v>
      </c>
      <c r="K475" s="77">
        <f t="shared" si="95"/>
        <v>0</v>
      </c>
      <c r="L475" s="37">
        <v>0</v>
      </c>
      <c r="M475" s="38">
        <v>0</v>
      </c>
      <c r="N475" s="75">
        <f t="shared" si="96"/>
        <v>0</v>
      </c>
      <c r="O475" s="38">
        <v>0</v>
      </c>
      <c r="P475" s="38">
        <v>0</v>
      </c>
      <c r="Q475" s="38">
        <v>0</v>
      </c>
      <c r="R475" s="76">
        <f t="shared" si="97"/>
        <v>0</v>
      </c>
      <c r="S475" s="25">
        <v>0</v>
      </c>
      <c r="T475" s="77">
        <f t="shared" si="98"/>
        <v>0</v>
      </c>
      <c r="U475" s="43"/>
      <c r="V475" s="44"/>
      <c r="W475" s="43"/>
      <c r="X475" s="43"/>
    </row>
    <row r="476" spans="1:24" ht="15">
      <c r="A476" s="45"/>
      <c r="B476" s="45"/>
      <c r="C476" s="45"/>
      <c r="D476" s="46"/>
      <c r="E476" s="37">
        <v>0</v>
      </c>
      <c r="F476" s="38">
        <v>0</v>
      </c>
      <c r="G476" s="75">
        <f t="shared" si="93"/>
        <v>0</v>
      </c>
      <c r="H476" s="38">
        <v>0</v>
      </c>
      <c r="I476" s="76">
        <f t="shared" si="94"/>
        <v>0</v>
      </c>
      <c r="J476" s="41">
        <v>0</v>
      </c>
      <c r="K476" s="77">
        <f t="shared" si="95"/>
        <v>0</v>
      </c>
      <c r="L476" s="37">
        <v>0</v>
      </c>
      <c r="M476" s="38">
        <v>0</v>
      </c>
      <c r="N476" s="75">
        <f t="shared" si="96"/>
        <v>0</v>
      </c>
      <c r="O476" s="38">
        <v>0</v>
      </c>
      <c r="P476" s="38">
        <v>0</v>
      </c>
      <c r="Q476" s="38">
        <v>0</v>
      </c>
      <c r="R476" s="76">
        <f t="shared" si="97"/>
        <v>0</v>
      </c>
      <c r="S476" s="25">
        <v>0</v>
      </c>
      <c r="T476" s="77">
        <f t="shared" si="98"/>
        <v>0</v>
      </c>
      <c r="U476" s="43"/>
      <c r="V476" s="44"/>
      <c r="W476" s="43"/>
      <c r="X476" s="43"/>
    </row>
    <row r="477" spans="1:24" ht="15">
      <c r="A477" s="45"/>
      <c r="B477" s="45"/>
      <c r="C477" s="45"/>
      <c r="D477" s="46"/>
      <c r="E477" s="37">
        <v>0</v>
      </c>
      <c r="F477" s="38">
        <v>0</v>
      </c>
      <c r="G477" s="75">
        <f t="shared" si="93"/>
        <v>0</v>
      </c>
      <c r="H477" s="38">
        <v>0</v>
      </c>
      <c r="I477" s="76">
        <f t="shared" si="94"/>
        <v>0</v>
      </c>
      <c r="J477" s="41">
        <v>0</v>
      </c>
      <c r="K477" s="77">
        <f t="shared" si="95"/>
        <v>0</v>
      </c>
      <c r="L477" s="37">
        <v>0</v>
      </c>
      <c r="M477" s="38">
        <v>0</v>
      </c>
      <c r="N477" s="75">
        <f t="shared" si="96"/>
        <v>0</v>
      </c>
      <c r="O477" s="38">
        <v>0</v>
      </c>
      <c r="P477" s="38">
        <v>0</v>
      </c>
      <c r="Q477" s="38">
        <v>0</v>
      </c>
      <c r="R477" s="76">
        <f t="shared" si="97"/>
        <v>0</v>
      </c>
      <c r="S477" s="25">
        <v>0</v>
      </c>
      <c r="T477" s="77">
        <f t="shared" si="98"/>
        <v>0</v>
      </c>
      <c r="U477" s="43"/>
      <c r="V477" s="44"/>
      <c r="W477" s="43"/>
      <c r="X477" s="43"/>
    </row>
    <row r="478" spans="1:24" ht="15">
      <c r="A478" s="45"/>
      <c r="B478" s="45"/>
      <c r="C478" s="45"/>
      <c r="D478" s="46"/>
      <c r="E478" s="37">
        <v>0</v>
      </c>
      <c r="F478" s="38">
        <v>0</v>
      </c>
      <c r="G478" s="75">
        <f t="shared" si="93"/>
        <v>0</v>
      </c>
      <c r="H478" s="38">
        <v>0</v>
      </c>
      <c r="I478" s="76">
        <f t="shared" si="94"/>
        <v>0</v>
      </c>
      <c r="J478" s="41">
        <v>0</v>
      </c>
      <c r="K478" s="77">
        <f t="shared" si="95"/>
        <v>0</v>
      </c>
      <c r="L478" s="37">
        <v>0</v>
      </c>
      <c r="M478" s="38">
        <v>0</v>
      </c>
      <c r="N478" s="75">
        <f t="shared" si="96"/>
        <v>0</v>
      </c>
      <c r="O478" s="38">
        <v>0</v>
      </c>
      <c r="P478" s="38">
        <v>0</v>
      </c>
      <c r="Q478" s="38">
        <v>0</v>
      </c>
      <c r="R478" s="76">
        <f t="shared" si="97"/>
        <v>0</v>
      </c>
      <c r="S478" s="25">
        <v>0</v>
      </c>
      <c r="T478" s="77">
        <f t="shared" si="98"/>
        <v>0</v>
      </c>
      <c r="U478" s="43"/>
      <c r="V478" s="44"/>
      <c r="W478" s="43"/>
      <c r="X478" s="43"/>
    </row>
    <row r="479" spans="1:24" ht="15">
      <c r="A479" s="45"/>
      <c r="B479" s="45"/>
      <c r="C479" s="45"/>
      <c r="D479" s="46"/>
      <c r="E479" s="37">
        <v>0</v>
      </c>
      <c r="F479" s="38">
        <v>0</v>
      </c>
      <c r="G479" s="75">
        <f t="shared" si="93"/>
        <v>0</v>
      </c>
      <c r="H479" s="38">
        <v>0</v>
      </c>
      <c r="I479" s="76">
        <f t="shared" si="94"/>
        <v>0</v>
      </c>
      <c r="J479" s="41">
        <v>0</v>
      </c>
      <c r="K479" s="77">
        <f t="shared" si="95"/>
        <v>0</v>
      </c>
      <c r="L479" s="37">
        <v>0</v>
      </c>
      <c r="M479" s="38">
        <v>0</v>
      </c>
      <c r="N479" s="75">
        <f t="shared" si="96"/>
        <v>0</v>
      </c>
      <c r="O479" s="38">
        <v>0</v>
      </c>
      <c r="P479" s="38">
        <v>0</v>
      </c>
      <c r="Q479" s="38">
        <v>0</v>
      </c>
      <c r="R479" s="76">
        <f t="shared" si="97"/>
        <v>0</v>
      </c>
      <c r="S479" s="25">
        <v>0</v>
      </c>
      <c r="T479" s="77">
        <f t="shared" si="98"/>
        <v>0</v>
      </c>
      <c r="U479" s="43"/>
      <c r="V479" s="44"/>
      <c r="W479" s="43"/>
      <c r="X479" s="43"/>
    </row>
    <row r="480" spans="1:24" ht="15">
      <c r="A480" s="47"/>
      <c r="B480" s="45"/>
      <c r="C480" s="45"/>
      <c r="D480" s="46"/>
      <c r="E480" s="37">
        <v>0</v>
      </c>
      <c r="F480" s="38">
        <v>0</v>
      </c>
      <c r="G480" s="75">
        <f t="shared" si="93"/>
        <v>0</v>
      </c>
      <c r="H480" s="38">
        <v>0</v>
      </c>
      <c r="I480" s="76">
        <f t="shared" si="94"/>
        <v>0</v>
      </c>
      <c r="J480" s="41">
        <v>0</v>
      </c>
      <c r="K480" s="77">
        <f t="shared" si="95"/>
        <v>0</v>
      </c>
      <c r="L480" s="37">
        <v>0</v>
      </c>
      <c r="M480" s="38">
        <v>0</v>
      </c>
      <c r="N480" s="75">
        <f t="shared" si="96"/>
        <v>0</v>
      </c>
      <c r="O480" s="38">
        <v>0</v>
      </c>
      <c r="P480" s="38">
        <v>0</v>
      </c>
      <c r="Q480" s="38">
        <v>0</v>
      </c>
      <c r="R480" s="76">
        <f t="shared" si="97"/>
        <v>0</v>
      </c>
      <c r="S480" s="25">
        <v>0</v>
      </c>
      <c r="T480" s="77">
        <f t="shared" si="98"/>
        <v>0</v>
      </c>
      <c r="U480" s="43"/>
      <c r="V480" s="44"/>
      <c r="W480" s="43"/>
      <c r="X480" s="43"/>
    </row>
    <row r="481" spans="1:24" ht="15">
      <c r="A481" s="47"/>
      <c r="B481" s="45"/>
      <c r="C481" s="45"/>
      <c r="D481" s="46"/>
      <c r="E481" s="37">
        <v>0</v>
      </c>
      <c r="F481" s="38">
        <v>0</v>
      </c>
      <c r="G481" s="75">
        <f t="shared" si="93"/>
        <v>0</v>
      </c>
      <c r="H481" s="38">
        <v>0</v>
      </c>
      <c r="I481" s="76">
        <f t="shared" si="94"/>
        <v>0</v>
      </c>
      <c r="J481" s="41">
        <v>0</v>
      </c>
      <c r="K481" s="77">
        <f t="shared" si="95"/>
        <v>0</v>
      </c>
      <c r="L481" s="37">
        <v>0</v>
      </c>
      <c r="M481" s="38">
        <v>0</v>
      </c>
      <c r="N481" s="75">
        <f t="shared" si="96"/>
        <v>0</v>
      </c>
      <c r="O481" s="38">
        <v>0</v>
      </c>
      <c r="P481" s="38">
        <v>0</v>
      </c>
      <c r="Q481" s="38">
        <v>0</v>
      </c>
      <c r="R481" s="76">
        <f t="shared" si="97"/>
        <v>0</v>
      </c>
      <c r="S481" s="25">
        <v>0</v>
      </c>
      <c r="T481" s="77">
        <f t="shared" si="98"/>
        <v>0</v>
      </c>
      <c r="U481" s="43"/>
      <c r="V481" s="44"/>
      <c r="W481" s="43"/>
      <c r="X481" s="43"/>
    </row>
    <row r="482" spans="1:24" s="35" customFormat="1" ht="15">
      <c r="A482" s="47"/>
      <c r="B482" s="45"/>
      <c r="C482" s="45"/>
      <c r="D482" s="46"/>
      <c r="E482" s="37">
        <v>0</v>
      </c>
      <c r="F482" s="38">
        <v>0</v>
      </c>
      <c r="G482" s="75">
        <f t="shared" si="93"/>
        <v>0</v>
      </c>
      <c r="H482" s="38">
        <v>0</v>
      </c>
      <c r="I482" s="76">
        <f t="shared" si="94"/>
        <v>0</v>
      </c>
      <c r="J482" s="41">
        <v>0</v>
      </c>
      <c r="K482" s="77">
        <f t="shared" si="95"/>
        <v>0</v>
      </c>
      <c r="L482" s="37">
        <v>0</v>
      </c>
      <c r="M482" s="38">
        <v>0</v>
      </c>
      <c r="N482" s="75">
        <f t="shared" si="96"/>
        <v>0</v>
      </c>
      <c r="O482" s="38">
        <v>0</v>
      </c>
      <c r="P482" s="38">
        <v>0</v>
      </c>
      <c r="Q482" s="38">
        <v>0</v>
      </c>
      <c r="R482" s="76">
        <f t="shared" si="97"/>
        <v>0</v>
      </c>
      <c r="S482" s="25">
        <v>0</v>
      </c>
      <c r="T482" s="77">
        <f t="shared" si="98"/>
        <v>0</v>
      </c>
      <c r="U482" s="48"/>
      <c r="V482" s="49"/>
      <c r="W482" s="48"/>
      <c r="X482" s="48"/>
    </row>
    <row r="483" spans="1:24" s="35" customFormat="1" ht="15">
      <c r="A483" s="47"/>
      <c r="B483" s="45"/>
      <c r="C483" s="45"/>
      <c r="D483" s="46"/>
      <c r="E483" s="37">
        <v>0</v>
      </c>
      <c r="F483" s="38">
        <v>0</v>
      </c>
      <c r="G483" s="75">
        <f t="shared" si="93"/>
        <v>0</v>
      </c>
      <c r="H483" s="38">
        <v>0</v>
      </c>
      <c r="I483" s="76">
        <f t="shared" si="94"/>
        <v>0</v>
      </c>
      <c r="J483" s="41">
        <v>0</v>
      </c>
      <c r="K483" s="77">
        <f t="shared" si="95"/>
        <v>0</v>
      </c>
      <c r="L483" s="37">
        <v>0</v>
      </c>
      <c r="M483" s="38">
        <v>0</v>
      </c>
      <c r="N483" s="75">
        <f t="shared" si="96"/>
        <v>0</v>
      </c>
      <c r="O483" s="38">
        <v>0</v>
      </c>
      <c r="P483" s="38">
        <v>0</v>
      </c>
      <c r="Q483" s="38">
        <v>0</v>
      </c>
      <c r="R483" s="76">
        <f t="shared" si="97"/>
        <v>0</v>
      </c>
      <c r="S483" s="25">
        <v>0</v>
      </c>
      <c r="T483" s="77">
        <f t="shared" si="98"/>
        <v>0</v>
      </c>
      <c r="U483" s="48"/>
      <c r="V483" s="49"/>
      <c r="W483" s="48"/>
      <c r="X483" s="48"/>
    </row>
    <row r="484" spans="1:24" s="85" customFormat="1" ht="15">
      <c r="A484" s="78" t="s">
        <v>16</v>
      </c>
      <c r="B484" s="78"/>
      <c r="C484" s="78"/>
      <c r="D484" s="78"/>
      <c r="E484" s="79">
        <f>SUM(E462:E483)</f>
        <v>96</v>
      </c>
      <c r="F484" s="80">
        <f>SUM(F462:F483)</f>
        <v>50</v>
      </c>
      <c r="G484" s="81">
        <f>SUM(G462:G483)</f>
        <v>52.6315789473684</v>
      </c>
      <c r="H484" s="80">
        <f>SUM(H462:H483)</f>
        <v>45</v>
      </c>
      <c r="I484" s="81">
        <f>SUM(I462:I483)</f>
        <v>47.3684210526316</v>
      </c>
      <c r="J484" s="80">
        <f>SUM(J462:J483)</f>
        <v>1</v>
      </c>
      <c r="K484" s="82">
        <f>SUM(K462:K483)</f>
        <v>1.04166666666667</v>
      </c>
      <c r="L484" s="79">
        <f>SUM(L462:L483)</f>
        <v>99</v>
      </c>
      <c r="M484" s="80">
        <f>SUM(M462:M483)</f>
        <v>45</v>
      </c>
      <c r="N484" s="81">
        <f>SUM(N462:N483)</f>
        <v>45.4545454545455</v>
      </c>
      <c r="O484" s="80">
        <f>SUM(O462:O483)</f>
        <v>11</v>
      </c>
      <c r="P484" s="80">
        <f>SUM(P462:P483)</f>
        <v>43</v>
      </c>
      <c r="Q484" s="80">
        <f>SUM(Q462:Q483)</f>
        <v>54</v>
      </c>
      <c r="R484" s="81">
        <f>SUM(R462:R483)</f>
        <v>54.545454545454604</v>
      </c>
      <c r="S484" s="80">
        <f>SUM(S462:S483)</f>
        <v>0</v>
      </c>
      <c r="T484" s="82">
        <f>SUM(T462:T483)</f>
        <v>0</v>
      </c>
      <c r="U484" s="83"/>
      <c r="V484" s="84"/>
      <c r="W484" s="83"/>
      <c r="X484" s="83"/>
    </row>
    <row r="485" spans="1:22" s="92" customFormat="1" ht="15.75">
      <c r="A485" s="86" t="s">
        <v>22</v>
      </c>
      <c r="B485" s="86"/>
      <c r="C485" s="86"/>
      <c r="D485" s="86"/>
      <c r="E485" s="87">
        <f>SUM(E484)</f>
        <v>96</v>
      </c>
      <c r="F485" s="24">
        <f>F484</f>
        <v>50</v>
      </c>
      <c r="G485" s="88">
        <f>IF(F485&gt;0,(F485*100/(E485-J485)),0)</f>
        <v>52.6315789473684</v>
      </c>
      <c r="H485" s="24">
        <f>H484</f>
        <v>45</v>
      </c>
      <c r="I485" s="89">
        <f>IF(H485&gt;0,(H485*100/(E485-J485)),0)</f>
        <v>47.3684210526316</v>
      </c>
      <c r="J485" s="90">
        <f>J484</f>
        <v>1</v>
      </c>
      <c r="K485" s="91">
        <f>IF(J485&gt;0,(J485*100/E485),0)</f>
        <v>1.04166666666667</v>
      </c>
      <c r="L485" s="87">
        <f>L484</f>
        <v>99</v>
      </c>
      <c r="M485" s="24">
        <f>M484</f>
        <v>45</v>
      </c>
      <c r="N485" s="88">
        <f>IF(M485&gt;0,(M485*100/(L485-S485)),0)</f>
        <v>45.4545454545455</v>
      </c>
      <c r="O485" s="24">
        <f>O484</f>
        <v>11</v>
      </c>
      <c r="P485" s="24">
        <f>P484</f>
        <v>43</v>
      </c>
      <c r="Q485" s="24">
        <f>Q484</f>
        <v>54</v>
      </c>
      <c r="R485" s="89">
        <v>100</v>
      </c>
      <c r="S485" s="90">
        <f>S484</f>
        <v>0</v>
      </c>
      <c r="T485" s="91">
        <f>IF(S485&gt;0,(S485*100/L485),0)</f>
        <v>0</v>
      </c>
      <c r="V485" s="93"/>
    </row>
    <row r="488" spans="1:20" ht="17.25">
      <c r="A488" s="1" t="s">
        <v>0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1" ht="17.25">
      <c r="A489" s="1" t="s">
        <v>45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00"/>
    </row>
    <row r="490" s="4" customFormat="1" ht="13.5"/>
    <row r="491" spans="1:21" ht="16.5">
      <c r="A491" s="5" t="s">
        <v>2</v>
      </c>
      <c r="B491" s="5"/>
      <c r="C491" s="6" t="s">
        <v>3</v>
      </c>
      <c r="D491" s="6"/>
      <c r="E491" s="7" t="s">
        <v>4</v>
      </c>
      <c r="F491" s="7"/>
      <c r="G491" s="7"/>
      <c r="H491" s="7"/>
      <c r="I491" s="7"/>
      <c r="J491" s="7"/>
      <c r="K491" s="7"/>
      <c r="L491" s="7" t="s">
        <v>5</v>
      </c>
      <c r="M491" s="7"/>
      <c r="N491" s="7"/>
      <c r="O491" s="7"/>
      <c r="P491" s="7"/>
      <c r="Q491" s="7"/>
      <c r="R491" s="7"/>
      <c r="S491" s="7"/>
      <c r="T491" s="7"/>
      <c r="U491" s="100"/>
    </row>
    <row r="492" spans="1:21" ht="16.5">
      <c r="A492" s="8" t="s">
        <v>6</v>
      </c>
      <c r="B492" s="8" t="s">
        <v>7</v>
      </c>
      <c r="C492" s="6"/>
      <c r="D492" s="6"/>
      <c r="E492" s="9" t="s">
        <v>8</v>
      </c>
      <c r="F492" s="10" t="s">
        <v>9</v>
      </c>
      <c r="G492" s="10"/>
      <c r="H492" s="11" t="s">
        <v>10</v>
      </c>
      <c r="I492" s="11"/>
      <c r="J492" s="12" t="s">
        <v>11</v>
      </c>
      <c r="K492" s="12"/>
      <c r="L492" s="9" t="s">
        <v>8</v>
      </c>
      <c r="M492" s="10" t="s">
        <v>9</v>
      </c>
      <c r="N492" s="10"/>
      <c r="O492" s="11" t="s">
        <v>10</v>
      </c>
      <c r="P492" s="11"/>
      <c r="Q492" s="11"/>
      <c r="R492" s="11"/>
      <c r="S492" s="12" t="s">
        <v>11</v>
      </c>
      <c r="T492" s="12"/>
      <c r="U492" s="101"/>
    </row>
    <row r="493" spans="1:20" ht="13.5">
      <c r="A493" s="8"/>
      <c r="B493" s="8"/>
      <c r="C493" s="6"/>
      <c r="D493" s="6"/>
      <c r="E493" s="9"/>
      <c r="F493" s="14" t="s">
        <v>12</v>
      </c>
      <c r="G493" s="15" t="s">
        <v>13</v>
      </c>
      <c r="H493" s="14" t="s">
        <v>12</v>
      </c>
      <c r="I493" s="16" t="s">
        <v>13</v>
      </c>
      <c r="J493" s="17" t="s">
        <v>8</v>
      </c>
      <c r="K493" s="18" t="s">
        <v>13</v>
      </c>
      <c r="L493" s="9"/>
      <c r="M493" s="14" t="s">
        <v>12</v>
      </c>
      <c r="N493" s="15" t="s">
        <v>13</v>
      </c>
      <c r="O493" s="5" t="s">
        <v>12</v>
      </c>
      <c r="P493" s="5"/>
      <c r="Q493" s="5"/>
      <c r="R493" s="16" t="s">
        <v>13</v>
      </c>
      <c r="S493" s="17" t="s">
        <v>8</v>
      </c>
      <c r="T493" s="18" t="s">
        <v>13</v>
      </c>
    </row>
    <row r="494" spans="1:20" ht="13.5">
      <c r="A494" s="8"/>
      <c r="B494" s="8"/>
      <c r="C494" s="6"/>
      <c r="D494" s="6"/>
      <c r="E494" s="9"/>
      <c r="F494" s="14"/>
      <c r="G494" s="15"/>
      <c r="H494" s="14"/>
      <c r="I494" s="16"/>
      <c r="J494" s="17"/>
      <c r="K494" s="18"/>
      <c r="L494" s="9"/>
      <c r="M494" s="14"/>
      <c r="N494" s="15"/>
      <c r="O494" s="23" t="s">
        <v>14</v>
      </c>
      <c r="P494" s="24" t="s">
        <v>15</v>
      </c>
      <c r="Q494" s="24" t="s">
        <v>16</v>
      </c>
      <c r="R494" s="16"/>
      <c r="S494" s="17"/>
      <c r="T494" s="18"/>
    </row>
    <row r="495" spans="1:20" ht="13.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</row>
    <row r="496" spans="1:20" ht="13.5">
      <c r="A496" s="26">
        <v>41640</v>
      </c>
      <c r="B496" s="26">
        <v>41820</v>
      </c>
      <c r="C496" s="26" t="s">
        <v>17</v>
      </c>
      <c r="D496" s="27" t="s">
        <v>18</v>
      </c>
      <c r="E496" s="28">
        <v>12</v>
      </c>
      <c r="F496" s="29">
        <v>7</v>
      </c>
      <c r="G496" s="72">
        <f aca="true" t="shared" si="99" ref="G496:G517">IF(F496&gt;0,(F496*100/(E496-J496)),0)</f>
        <v>58.3333333333333</v>
      </c>
      <c r="H496" s="29">
        <v>5</v>
      </c>
      <c r="I496" s="73">
        <f aca="true" t="shared" si="100" ref="I496:I517">IF(H496&gt;0,(H496*100/(E496-J496)),0)</f>
        <v>41.6666666666667</v>
      </c>
      <c r="J496" s="32">
        <v>0</v>
      </c>
      <c r="K496" s="74">
        <f aca="true" t="shared" si="101" ref="K496:K517">IF(J496&gt;0,(J496*100/(E496)),0)</f>
        <v>0</v>
      </c>
      <c r="L496" s="28">
        <v>8</v>
      </c>
      <c r="M496" s="29">
        <v>5</v>
      </c>
      <c r="N496" s="72">
        <f aca="true" t="shared" si="102" ref="N496:N517">IF(M496&gt;0,(M496*100/(L496-S496)),0)</f>
        <v>62.5</v>
      </c>
      <c r="O496" s="29">
        <v>0</v>
      </c>
      <c r="P496" s="29">
        <v>3</v>
      </c>
      <c r="Q496" s="29">
        <v>3</v>
      </c>
      <c r="R496" s="73">
        <f aca="true" t="shared" si="103" ref="R496:R517">IF(Q496&gt;0,(Q496*100/(L496-S496)),0)</f>
        <v>37.5</v>
      </c>
      <c r="S496" s="34">
        <v>0</v>
      </c>
      <c r="T496" s="74">
        <f aca="true" t="shared" si="104" ref="T496:T517">IF(S496&gt;0,(S496*100/(L496)),0)</f>
        <v>0</v>
      </c>
    </row>
    <row r="497" spans="1:20" ht="13.5">
      <c r="A497" s="26"/>
      <c r="B497" s="26"/>
      <c r="C497" s="26"/>
      <c r="D497" s="27"/>
      <c r="E497" s="37">
        <v>0</v>
      </c>
      <c r="F497" s="38">
        <v>0</v>
      </c>
      <c r="G497" s="75">
        <f t="shared" si="99"/>
        <v>0</v>
      </c>
      <c r="H497" s="38">
        <v>0</v>
      </c>
      <c r="I497" s="76">
        <f t="shared" si="100"/>
        <v>0</v>
      </c>
      <c r="J497" s="41">
        <v>0</v>
      </c>
      <c r="K497" s="77">
        <f t="shared" si="101"/>
        <v>0</v>
      </c>
      <c r="L497" s="37">
        <v>0</v>
      </c>
      <c r="M497" s="38">
        <v>0</v>
      </c>
      <c r="N497" s="75">
        <f t="shared" si="102"/>
        <v>0</v>
      </c>
      <c r="O497" s="38">
        <v>0</v>
      </c>
      <c r="P497" s="38">
        <v>0</v>
      </c>
      <c r="Q497" s="38">
        <v>0</v>
      </c>
      <c r="R497" s="76">
        <f t="shared" si="103"/>
        <v>0</v>
      </c>
      <c r="S497" s="25">
        <v>0</v>
      </c>
      <c r="T497" s="77">
        <f t="shared" si="104"/>
        <v>0</v>
      </c>
    </row>
    <row r="498" spans="1:20" ht="13.5">
      <c r="A498" s="26"/>
      <c r="B498" s="26"/>
      <c r="C498" s="26"/>
      <c r="D498" s="27"/>
      <c r="E498" s="37">
        <v>0</v>
      </c>
      <c r="F498" s="38">
        <v>0</v>
      </c>
      <c r="G498" s="75">
        <f t="shared" si="99"/>
        <v>0</v>
      </c>
      <c r="H498" s="38">
        <v>0</v>
      </c>
      <c r="I498" s="76">
        <f t="shared" si="100"/>
        <v>0</v>
      </c>
      <c r="J498" s="41">
        <v>0</v>
      </c>
      <c r="K498" s="77">
        <f t="shared" si="101"/>
        <v>0</v>
      </c>
      <c r="L498" s="37">
        <v>0</v>
      </c>
      <c r="M498" s="38">
        <v>0</v>
      </c>
      <c r="N498" s="75">
        <f t="shared" si="102"/>
        <v>0</v>
      </c>
      <c r="O498" s="38">
        <v>0</v>
      </c>
      <c r="P498" s="38">
        <v>0</v>
      </c>
      <c r="Q498" s="38">
        <v>0</v>
      </c>
      <c r="R498" s="76">
        <f t="shared" si="103"/>
        <v>0</v>
      </c>
      <c r="S498" s="25">
        <v>0</v>
      </c>
      <c r="T498" s="77">
        <f t="shared" si="104"/>
        <v>0</v>
      </c>
    </row>
    <row r="499" spans="1:20" ht="13.5">
      <c r="A499" s="45"/>
      <c r="B499" s="45"/>
      <c r="C499" s="45"/>
      <c r="D499" s="46"/>
      <c r="E499" s="37">
        <v>0</v>
      </c>
      <c r="F499" s="38">
        <v>0</v>
      </c>
      <c r="G499" s="75">
        <f t="shared" si="99"/>
        <v>0</v>
      </c>
      <c r="H499" s="38">
        <v>0</v>
      </c>
      <c r="I499" s="76">
        <f t="shared" si="100"/>
        <v>0</v>
      </c>
      <c r="J499" s="41">
        <v>0</v>
      </c>
      <c r="K499" s="77">
        <f t="shared" si="101"/>
        <v>0</v>
      </c>
      <c r="L499" s="37">
        <v>0</v>
      </c>
      <c r="M499" s="38">
        <v>0</v>
      </c>
      <c r="N499" s="75">
        <f t="shared" si="102"/>
        <v>0</v>
      </c>
      <c r="O499" s="38">
        <v>0</v>
      </c>
      <c r="P499" s="38">
        <v>0</v>
      </c>
      <c r="Q499" s="38">
        <v>0</v>
      </c>
      <c r="R499" s="76">
        <f t="shared" si="103"/>
        <v>0</v>
      </c>
      <c r="S499" s="25">
        <v>0</v>
      </c>
      <c r="T499" s="77">
        <f t="shared" si="104"/>
        <v>0</v>
      </c>
    </row>
    <row r="500" spans="1:20" ht="13.5">
      <c r="A500" s="45"/>
      <c r="B500" s="45"/>
      <c r="C500" s="45"/>
      <c r="D500" s="46"/>
      <c r="E500" s="37">
        <v>0</v>
      </c>
      <c r="F500" s="38">
        <v>0</v>
      </c>
      <c r="G500" s="75">
        <f t="shared" si="99"/>
        <v>0</v>
      </c>
      <c r="H500" s="38">
        <v>0</v>
      </c>
      <c r="I500" s="76">
        <f t="shared" si="100"/>
        <v>0</v>
      </c>
      <c r="J500" s="41">
        <v>0</v>
      </c>
      <c r="K500" s="77">
        <f t="shared" si="101"/>
        <v>0</v>
      </c>
      <c r="L500" s="37">
        <v>0</v>
      </c>
      <c r="M500" s="38">
        <v>0</v>
      </c>
      <c r="N500" s="75">
        <f t="shared" si="102"/>
        <v>0</v>
      </c>
      <c r="O500" s="38">
        <v>0</v>
      </c>
      <c r="P500" s="38">
        <v>0</v>
      </c>
      <c r="Q500" s="38">
        <v>0</v>
      </c>
      <c r="R500" s="76">
        <f t="shared" si="103"/>
        <v>0</v>
      </c>
      <c r="S500" s="25">
        <v>0</v>
      </c>
      <c r="T500" s="77">
        <f t="shared" si="104"/>
        <v>0</v>
      </c>
    </row>
    <row r="501" spans="1:20" ht="13.5">
      <c r="A501" s="45"/>
      <c r="B501" s="45"/>
      <c r="C501" s="45"/>
      <c r="D501" s="46"/>
      <c r="E501" s="37">
        <v>0</v>
      </c>
      <c r="F501" s="38">
        <v>0</v>
      </c>
      <c r="G501" s="75">
        <f t="shared" si="99"/>
        <v>0</v>
      </c>
      <c r="H501" s="38">
        <v>0</v>
      </c>
      <c r="I501" s="76">
        <f t="shared" si="100"/>
        <v>0</v>
      </c>
      <c r="J501" s="41">
        <v>0</v>
      </c>
      <c r="K501" s="77">
        <f t="shared" si="101"/>
        <v>0</v>
      </c>
      <c r="L501" s="37">
        <v>0</v>
      </c>
      <c r="M501" s="38">
        <v>0</v>
      </c>
      <c r="N501" s="75">
        <f t="shared" si="102"/>
        <v>0</v>
      </c>
      <c r="O501" s="38">
        <v>0</v>
      </c>
      <c r="P501" s="38">
        <v>0</v>
      </c>
      <c r="Q501" s="38">
        <v>0</v>
      </c>
      <c r="R501" s="76">
        <f t="shared" si="103"/>
        <v>0</v>
      </c>
      <c r="S501" s="25">
        <v>0</v>
      </c>
      <c r="T501" s="77">
        <f t="shared" si="104"/>
        <v>0</v>
      </c>
    </row>
    <row r="502" spans="1:20" ht="13.5">
      <c r="A502" s="45"/>
      <c r="B502" s="45"/>
      <c r="C502" s="45"/>
      <c r="D502" s="46"/>
      <c r="E502" s="37">
        <v>0</v>
      </c>
      <c r="F502" s="38">
        <v>0</v>
      </c>
      <c r="G502" s="75">
        <f t="shared" si="99"/>
        <v>0</v>
      </c>
      <c r="H502" s="38">
        <v>0</v>
      </c>
      <c r="I502" s="76">
        <f t="shared" si="100"/>
        <v>0</v>
      </c>
      <c r="J502" s="41">
        <v>0</v>
      </c>
      <c r="K502" s="77">
        <f t="shared" si="101"/>
        <v>0</v>
      </c>
      <c r="L502" s="37">
        <v>0</v>
      </c>
      <c r="M502" s="38">
        <v>0</v>
      </c>
      <c r="N502" s="75">
        <f t="shared" si="102"/>
        <v>0</v>
      </c>
      <c r="O502" s="38">
        <v>0</v>
      </c>
      <c r="P502" s="38">
        <v>0</v>
      </c>
      <c r="Q502" s="38">
        <v>0</v>
      </c>
      <c r="R502" s="76">
        <f t="shared" si="103"/>
        <v>0</v>
      </c>
      <c r="S502" s="25">
        <v>0</v>
      </c>
      <c r="T502" s="77">
        <f t="shared" si="104"/>
        <v>0</v>
      </c>
    </row>
    <row r="503" spans="1:20" ht="13.5">
      <c r="A503" s="45"/>
      <c r="B503" s="45"/>
      <c r="C503" s="45"/>
      <c r="D503" s="46"/>
      <c r="E503" s="37">
        <v>0</v>
      </c>
      <c r="F503" s="38">
        <v>0</v>
      </c>
      <c r="G503" s="75">
        <f t="shared" si="99"/>
        <v>0</v>
      </c>
      <c r="H503" s="38">
        <v>0</v>
      </c>
      <c r="I503" s="76">
        <f t="shared" si="100"/>
        <v>0</v>
      </c>
      <c r="J503" s="41">
        <v>0</v>
      </c>
      <c r="K503" s="77">
        <f t="shared" si="101"/>
        <v>0</v>
      </c>
      <c r="L503" s="37">
        <v>0</v>
      </c>
      <c r="M503" s="38">
        <v>0</v>
      </c>
      <c r="N503" s="75">
        <f t="shared" si="102"/>
        <v>0</v>
      </c>
      <c r="O503" s="38">
        <v>0</v>
      </c>
      <c r="P503" s="38">
        <v>0</v>
      </c>
      <c r="Q503" s="38">
        <v>0</v>
      </c>
      <c r="R503" s="76">
        <f t="shared" si="103"/>
        <v>0</v>
      </c>
      <c r="S503" s="25">
        <v>0</v>
      </c>
      <c r="T503" s="77">
        <f t="shared" si="104"/>
        <v>0</v>
      </c>
    </row>
    <row r="504" spans="1:20" ht="13.5">
      <c r="A504" s="45"/>
      <c r="B504" s="45"/>
      <c r="C504" s="45"/>
      <c r="D504" s="46"/>
      <c r="E504" s="37">
        <v>0</v>
      </c>
      <c r="F504" s="38">
        <v>0</v>
      </c>
      <c r="G504" s="75">
        <f t="shared" si="99"/>
        <v>0</v>
      </c>
      <c r="H504" s="38">
        <v>0</v>
      </c>
      <c r="I504" s="76">
        <f t="shared" si="100"/>
        <v>0</v>
      </c>
      <c r="J504" s="41">
        <v>0</v>
      </c>
      <c r="K504" s="77">
        <f t="shared" si="101"/>
        <v>0</v>
      </c>
      <c r="L504" s="37">
        <v>0</v>
      </c>
      <c r="M504" s="38">
        <v>0</v>
      </c>
      <c r="N504" s="75">
        <f t="shared" si="102"/>
        <v>0</v>
      </c>
      <c r="O504" s="38">
        <v>0</v>
      </c>
      <c r="P504" s="38">
        <v>0</v>
      </c>
      <c r="Q504" s="38">
        <v>0</v>
      </c>
      <c r="R504" s="76">
        <f t="shared" si="103"/>
        <v>0</v>
      </c>
      <c r="S504" s="25">
        <v>0</v>
      </c>
      <c r="T504" s="77">
        <f t="shared" si="104"/>
        <v>0</v>
      </c>
    </row>
    <row r="505" spans="1:20" ht="13.5">
      <c r="A505" s="45"/>
      <c r="B505" s="45"/>
      <c r="C505" s="45"/>
      <c r="D505" s="46"/>
      <c r="E505" s="37">
        <v>0</v>
      </c>
      <c r="F505" s="38">
        <v>0</v>
      </c>
      <c r="G505" s="75">
        <f t="shared" si="99"/>
        <v>0</v>
      </c>
      <c r="H505" s="38">
        <v>0</v>
      </c>
      <c r="I505" s="76">
        <f t="shared" si="100"/>
        <v>0</v>
      </c>
      <c r="J505" s="41">
        <v>0</v>
      </c>
      <c r="K505" s="77">
        <f t="shared" si="101"/>
        <v>0</v>
      </c>
      <c r="L505" s="37">
        <v>0</v>
      </c>
      <c r="M505" s="38">
        <v>0</v>
      </c>
      <c r="N505" s="75">
        <f t="shared" si="102"/>
        <v>0</v>
      </c>
      <c r="O505" s="38">
        <v>0</v>
      </c>
      <c r="P505" s="38">
        <v>0</v>
      </c>
      <c r="Q505" s="38">
        <v>0</v>
      </c>
      <c r="R505" s="76">
        <f t="shared" si="103"/>
        <v>0</v>
      </c>
      <c r="S505" s="25">
        <v>0</v>
      </c>
      <c r="T505" s="77">
        <f t="shared" si="104"/>
        <v>0</v>
      </c>
    </row>
    <row r="506" spans="1:20" ht="13.5">
      <c r="A506" s="45"/>
      <c r="B506" s="45"/>
      <c r="C506" s="45"/>
      <c r="D506" s="46"/>
      <c r="E506" s="37">
        <v>0</v>
      </c>
      <c r="F506" s="38">
        <v>0</v>
      </c>
      <c r="G506" s="75">
        <f t="shared" si="99"/>
        <v>0</v>
      </c>
      <c r="H506" s="38">
        <v>0</v>
      </c>
      <c r="I506" s="76">
        <f t="shared" si="100"/>
        <v>0</v>
      </c>
      <c r="J506" s="41">
        <v>0</v>
      </c>
      <c r="K506" s="77">
        <f t="shared" si="101"/>
        <v>0</v>
      </c>
      <c r="L506" s="37">
        <v>0</v>
      </c>
      <c r="M506" s="38">
        <v>0</v>
      </c>
      <c r="N506" s="75">
        <f t="shared" si="102"/>
        <v>0</v>
      </c>
      <c r="O506" s="38">
        <v>0</v>
      </c>
      <c r="P506" s="38">
        <v>0</v>
      </c>
      <c r="Q506" s="38">
        <v>0</v>
      </c>
      <c r="R506" s="76">
        <f t="shared" si="103"/>
        <v>0</v>
      </c>
      <c r="S506" s="25">
        <v>0</v>
      </c>
      <c r="T506" s="77">
        <f t="shared" si="104"/>
        <v>0</v>
      </c>
    </row>
    <row r="507" spans="1:20" ht="13.5">
      <c r="A507" s="45"/>
      <c r="B507" s="45"/>
      <c r="C507" s="45"/>
      <c r="D507" s="46"/>
      <c r="E507" s="37">
        <v>0</v>
      </c>
      <c r="F507" s="38">
        <v>0</v>
      </c>
      <c r="G507" s="75">
        <f t="shared" si="99"/>
        <v>0</v>
      </c>
      <c r="H507" s="38">
        <v>0</v>
      </c>
      <c r="I507" s="76">
        <f t="shared" si="100"/>
        <v>0</v>
      </c>
      <c r="J507" s="41">
        <v>0</v>
      </c>
      <c r="K507" s="77">
        <f t="shared" si="101"/>
        <v>0</v>
      </c>
      <c r="L507" s="37">
        <v>0</v>
      </c>
      <c r="M507" s="38">
        <v>0</v>
      </c>
      <c r="N507" s="75">
        <f t="shared" si="102"/>
        <v>0</v>
      </c>
      <c r="O507" s="38">
        <v>0</v>
      </c>
      <c r="P507" s="38">
        <v>0</v>
      </c>
      <c r="Q507" s="38">
        <v>0</v>
      </c>
      <c r="R507" s="76">
        <f t="shared" si="103"/>
        <v>0</v>
      </c>
      <c r="S507" s="25">
        <v>0</v>
      </c>
      <c r="T507" s="77">
        <f t="shared" si="104"/>
        <v>0</v>
      </c>
    </row>
    <row r="508" spans="1:20" ht="13.5">
      <c r="A508" s="45"/>
      <c r="B508" s="45"/>
      <c r="C508" s="45"/>
      <c r="D508" s="46"/>
      <c r="E508" s="37">
        <v>0</v>
      </c>
      <c r="F508" s="38">
        <v>0</v>
      </c>
      <c r="G508" s="75">
        <f t="shared" si="99"/>
        <v>0</v>
      </c>
      <c r="H508" s="38">
        <v>0</v>
      </c>
      <c r="I508" s="76">
        <f t="shared" si="100"/>
        <v>0</v>
      </c>
      <c r="J508" s="41">
        <v>0</v>
      </c>
      <c r="K508" s="77">
        <f t="shared" si="101"/>
        <v>0</v>
      </c>
      <c r="L508" s="37">
        <v>0</v>
      </c>
      <c r="M508" s="38">
        <v>0</v>
      </c>
      <c r="N508" s="75">
        <f t="shared" si="102"/>
        <v>0</v>
      </c>
      <c r="O508" s="38">
        <v>0</v>
      </c>
      <c r="P508" s="38">
        <v>0</v>
      </c>
      <c r="Q508" s="38">
        <v>0</v>
      </c>
      <c r="R508" s="76">
        <f t="shared" si="103"/>
        <v>0</v>
      </c>
      <c r="S508" s="25">
        <v>0</v>
      </c>
      <c r="T508" s="77">
        <f t="shared" si="104"/>
        <v>0</v>
      </c>
    </row>
    <row r="509" spans="1:20" ht="13.5">
      <c r="A509" s="45"/>
      <c r="B509" s="45"/>
      <c r="C509" s="45"/>
      <c r="D509" s="46"/>
      <c r="E509" s="37">
        <v>0</v>
      </c>
      <c r="F509" s="38">
        <v>0</v>
      </c>
      <c r="G509" s="75">
        <f t="shared" si="99"/>
        <v>0</v>
      </c>
      <c r="H509" s="38">
        <v>0</v>
      </c>
      <c r="I509" s="76">
        <f t="shared" si="100"/>
        <v>0</v>
      </c>
      <c r="J509" s="41">
        <v>0</v>
      </c>
      <c r="K509" s="77">
        <f t="shared" si="101"/>
        <v>0</v>
      </c>
      <c r="L509" s="37">
        <v>0</v>
      </c>
      <c r="M509" s="38">
        <v>0</v>
      </c>
      <c r="N509" s="75">
        <f t="shared" si="102"/>
        <v>0</v>
      </c>
      <c r="O509" s="38">
        <v>0</v>
      </c>
      <c r="P509" s="38">
        <v>0</v>
      </c>
      <c r="Q509" s="38">
        <v>0</v>
      </c>
      <c r="R509" s="76">
        <f t="shared" si="103"/>
        <v>0</v>
      </c>
      <c r="S509" s="25">
        <v>0</v>
      </c>
      <c r="T509" s="77">
        <f t="shared" si="104"/>
        <v>0</v>
      </c>
    </row>
    <row r="510" spans="1:20" ht="13.5">
      <c r="A510" s="45"/>
      <c r="B510" s="45"/>
      <c r="C510" s="45"/>
      <c r="D510" s="46"/>
      <c r="E510" s="37">
        <v>0</v>
      </c>
      <c r="F510" s="38">
        <v>0</v>
      </c>
      <c r="G510" s="75">
        <f t="shared" si="99"/>
        <v>0</v>
      </c>
      <c r="H510" s="38">
        <v>0</v>
      </c>
      <c r="I510" s="76">
        <f t="shared" si="100"/>
        <v>0</v>
      </c>
      <c r="J510" s="41">
        <v>0</v>
      </c>
      <c r="K510" s="77">
        <f t="shared" si="101"/>
        <v>0</v>
      </c>
      <c r="L510" s="37">
        <v>0</v>
      </c>
      <c r="M510" s="38">
        <v>0</v>
      </c>
      <c r="N510" s="75">
        <f t="shared" si="102"/>
        <v>0</v>
      </c>
      <c r="O510" s="38">
        <v>0</v>
      </c>
      <c r="P510" s="38">
        <v>0</v>
      </c>
      <c r="Q510" s="38">
        <v>0</v>
      </c>
      <c r="R510" s="76">
        <f t="shared" si="103"/>
        <v>0</v>
      </c>
      <c r="S510" s="25">
        <v>0</v>
      </c>
      <c r="T510" s="77">
        <f t="shared" si="104"/>
        <v>0</v>
      </c>
    </row>
    <row r="511" spans="1:20" ht="13.5">
      <c r="A511" s="45"/>
      <c r="B511" s="45"/>
      <c r="C511" s="45"/>
      <c r="D511" s="46"/>
      <c r="E511" s="37">
        <v>0</v>
      </c>
      <c r="F511" s="38">
        <v>0</v>
      </c>
      <c r="G511" s="75">
        <f t="shared" si="99"/>
        <v>0</v>
      </c>
      <c r="H511" s="38">
        <v>0</v>
      </c>
      <c r="I511" s="76">
        <f t="shared" si="100"/>
        <v>0</v>
      </c>
      <c r="J511" s="41">
        <v>0</v>
      </c>
      <c r="K511" s="77">
        <f t="shared" si="101"/>
        <v>0</v>
      </c>
      <c r="L511" s="37">
        <v>0</v>
      </c>
      <c r="M511" s="38">
        <v>0</v>
      </c>
      <c r="N511" s="75">
        <f t="shared" si="102"/>
        <v>0</v>
      </c>
      <c r="O511" s="38">
        <v>0</v>
      </c>
      <c r="P511" s="38">
        <v>0</v>
      </c>
      <c r="Q511" s="38">
        <v>0</v>
      </c>
      <c r="R511" s="76">
        <f t="shared" si="103"/>
        <v>0</v>
      </c>
      <c r="S511" s="25">
        <v>0</v>
      </c>
      <c r="T511" s="77">
        <f t="shared" si="104"/>
        <v>0</v>
      </c>
    </row>
    <row r="512" spans="1:20" ht="13.5">
      <c r="A512" s="45"/>
      <c r="B512" s="45"/>
      <c r="C512" s="45"/>
      <c r="D512" s="46"/>
      <c r="E512" s="37">
        <v>0</v>
      </c>
      <c r="F512" s="38">
        <v>0</v>
      </c>
      <c r="G512" s="75">
        <f t="shared" si="99"/>
        <v>0</v>
      </c>
      <c r="H512" s="38">
        <v>0</v>
      </c>
      <c r="I512" s="76">
        <f t="shared" si="100"/>
        <v>0</v>
      </c>
      <c r="J512" s="41">
        <v>0</v>
      </c>
      <c r="K512" s="77">
        <f t="shared" si="101"/>
        <v>0</v>
      </c>
      <c r="L512" s="37">
        <v>0</v>
      </c>
      <c r="M512" s="38">
        <v>0</v>
      </c>
      <c r="N512" s="75">
        <f t="shared" si="102"/>
        <v>0</v>
      </c>
      <c r="O512" s="38">
        <v>0</v>
      </c>
      <c r="P512" s="38">
        <v>0</v>
      </c>
      <c r="Q512" s="38">
        <v>0</v>
      </c>
      <c r="R512" s="76">
        <f t="shared" si="103"/>
        <v>0</v>
      </c>
      <c r="S512" s="25">
        <v>0</v>
      </c>
      <c r="T512" s="77">
        <f t="shared" si="104"/>
        <v>0</v>
      </c>
    </row>
    <row r="513" spans="1:20" ht="13.5">
      <c r="A513" s="45"/>
      <c r="B513" s="45"/>
      <c r="C513" s="45"/>
      <c r="D513" s="46"/>
      <c r="E513" s="37">
        <v>0</v>
      </c>
      <c r="F513" s="38">
        <v>0</v>
      </c>
      <c r="G513" s="75">
        <f t="shared" si="99"/>
        <v>0</v>
      </c>
      <c r="H513" s="38">
        <v>0</v>
      </c>
      <c r="I513" s="76">
        <f t="shared" si="100"/>
        <v>0</v>
      </c>
      <c r="J513" s="41">
        <v>0</v>
      </c>
      <c r="K513" s="77">
        <f t="shared" si="101"/>
        <v>0</v>
      </c>
      <c r="L513" s="37">
        <v>0</v>
      </c>
      <c r="M513" s="38">
        <v>0</v>
      </c>
      <c r="N513" s="75">
        <f t="shared" si="102"/>
        <v>0</v>
      </c>
      <c r="O513" s="38">
        <v>0</v>
      </c>
      <c r="P513" s="38">
        <v>0</v>
      </c>
      <c r="Q513" s="38">
        <v>0</v>
      </c>
      <c r="R513" s="76">
        <f t="shared" si="103"/>
        <v>0</v>
      </c>
      <c r="S513" s="25">
        <v>0</v>
      </c>
      <c r="T513" s="77">
        <f t="shared" si="104"/>
        <v>0</v>
      </c>
    </row>
    <row r="514" spans="1:20" ht="13.5">
      <c r="A514" s="47"/>
      <c r="B514" s="45"/>
      <c r="C514" s="45"/>
      <c r="D514" s="46"/>
      <c r="E514" s="37">
        <v>0</v>
      </c>
      <c r="F514" s="38">
        <v>0</v>
      </c>
      <c r="G514" s="75">
        <f t="shared" si="99"/>
        <v>0</v>
      </c>
      <c r="H514" s="38">
        <v>0</v>
      </c>
      <c r="I514" s="76">
        <f t="shared" si="100"/>
        <v>0</v>
      </c>
      <c r="J514" s="41">
        <v>0</v>
      </c>
      <c r="K514" s="77">
        <f t="shared" si="101"/>
        <v>0</v>
      </c>
      <c r="L514" s="37">
        <v>0</v>
      </c>
      <c r="M514" s="38">
        <v>0</v>
      </c>
      <c r="N514" s="75">
        <f t="shared" si="102"/>
        <v>0</v>
      </c>
      <c r="O514" s="38">
        <v>0</v>
      </c>
      <c r="P514" s="38">
        <v>0</v>
      </c>
      <c r="Q514" s="38">
        <v>0</v>
      </c>
      <c r="R514" s="76">
        <f t="shared" si="103"/>
        <v>0</v>
      </c>
      <c r="S514" s="25">
        <v>0</v>
      </c>
      <c r="T514" s="77">
        <f t="shared" si="104"/>
        <v>0</v>
      </c>
    </row>
    <row r="515" spans="1:20" ht="13.5">
      <c r="A515" s="47"/>
      <c r="B515" s="45"/>
      <c r="C515" s="45"/>
      <c r="D515" s="46"/>
      <c r="E515" s="37">
        <v>0</v>
      </c>
      <c r="F515" s="38">
        <v>0</v>
      </c>
      <c r="G515" s="75">
        <f t="shared" si="99"/>
        <v>0</v>
      </c>
      <c r="H515" s="38">
        <v>0</v>
      </c>
      <c r="I515" s="76">
        <f t="shared" si="100"/>
        <v>0</v>
      </c>
      <c r="J515" s="41">
        <v>0</v>
      </c>
      <c r="K515" s="77">
        <f t="shared" si="101"/>
        <v>0</v>
      </c>
      <c r="L515" s="37">
        <v>0</v>
      </c>
      <c r="M515" s="38">
        <v>0</v>
      </c>
      <c r="N515" s="75">
        <f t="shared" si="102"/>
        <v>0</v>
      </c>
      <c r="O515" s="38">
        <v>0</v>
      </c>
      <c r="P515" s="38">
        <v>0</v>
      </c>
      <c r="Q515" s="38">
        <v>0</v>
      </c>
      <c r="R515" s="76">
        <f t="shared" si="103"/>
        <v>0</v>
      </c>
      <c r="S515" s="25">
        <v>0</v>
      </c>
      <c r="T515" s="77">
        <f t="shared" si="104"/>
        <v>0</v>
      </c>
    </row>
    <row r="516" spans="1:20" ht="13.5">
      <c r="A516" s="47"/>
      <c r="B516" s="45"/>
      <c r="C516" s="45"/>
      <c r="D516" s="46"/>
      <c r="E516" s="37">
        <v>0</v>
      </c>
      <c r="F516" s="38">
        <v>0</v>
      </c>
      <c r="G516" s="75">
        <f t="shared" si="99"/>
        <v>0</v>
      </c>
      <c r="H516" s="38">
        <v>0</v>
      </c>
      <c r="I516" s="76">
        <f t="shared" si="100"/>
        <v>0</v>
      </c>
      <c r="J516" s="41">
        <v>0</v>
      </c>
      <c r="K516" s="77">
        <f t="shared" si="101"/>
        <v>0</v>
      </c>
      <c r="L516" s="37">
        <v>0</v>
      </c>
      <c r="M516" s="38">
        <v>0</v>
      </c>
      <c r="N516" s="75">
        <f t="shared" si="102"/>
        <v>0</v>
      </c>
      <c r="O516" s="38">
        <v>0</v>
      </c>
      <c r="P516" s="38">
        <v>0</v>
      </c>
      <c r="Q516" s="38">
        <v>0</v>
      </c>
      <c r="R516" s="76">
        <f t="shared" si="103"/>
        <v>0</v>
      </c>
      <c r="S516" s="25">
        <v>0</v>
      </c>
      <c r="T516" s="77">
        <f t="shared" si="104"/>
        <v>0</v>
      </c>
    </row>
    <row r="517" spans="1:20" ht="13.5">
      <c r="A517" s="47"/>
      <c r="B517" s="45"/>
      <c r="C517" s="45"/>
      <c r="D517" s="46"/>
      <c r="E517" s="37">
        <v>0</v>
      </c>
      <c r="F517" s="38">
        <v>0</v>
      </c>
      <c r="G517" s="75">
        <f t="shared" si="99"/>
        <v>0</v>
      </c>
      <c r="H517" s="38">
        <v>0</v>
      </c>
      <c r="I517" s="76">
        <f t="shared" si="100"/>
        <v>0</v>
      </c>
      <c r="J517" s="41">
        <v>0</v>
      </c>
      <c r="K517" s="77">
        <f t="shared" si="101"/>
        <v>0</v>
      </c>
      <c r="L517" s="37">
        <v>0</v>
      </c>
      <c r="M517" s="38">
        <v>0</v>
      </c>
      <c r="N517" s="75">
        <f t="shared" si="102"/>
        <v>0</v>
      </c>
      <c r="O517" s="38">
        <v>0</v>
      </c>
      <c r="P517" s="38">
        <v>0</v>
      </c>
      <c r="Q517" s="38">
        <v>0</v>
      </c>
      <c r="R517" s="76">
        <f t="shared" si="103"/>
        <v>0</v>
      </c>
      <c r="S517" s="25">
        <v>0</v>
      </c>
      <c r="T517" s="77">
        <f t="shared" si="104"/>
        <v>0</v>
      </c>
    </row>
    <row r="518" spans="1:20" ht="13.5">
      <c r="A518" s="78" t="s">
        <v>16</v>
      </c>
      <c r="B518" s="78"/>
      <c r="C518" s="78"/>
      <c r="D518" s="78"/>
      <c r="E518" s="79">
        <f>SUM(E496:E517)</f>
        <v>12</v>
      </c>
      <c r="F518" s="80">
        <f>SUM(F496:F517)</f>
        <v>7</v>
      </c>
      <c r="G518" s="81">
        <f>SUM(G496:G517)</f>
        <v>58.3333333333333</v>
      </c>
      <c r="H518" s="80">
        <f>SUM(H496:H517)</f>
        <v>5</v>
      </c>
      <c r="I518" s="81">
        <f>SUM(I496:I517)</f>
        <v>41.6666666666667</v>
      </c>
      <c r="J518" s="80">
        <f>SUM(J496:J517)</f>
        <v>0</v>
      </c>
      <c r="K518" s="82">
        <f>SUM(K496:K517)</f>
        <v>0</v>
      </c>
      <c r="L518" s="79">
        <f>SUM(L496:L517)</f>
        <v>8</v>
      </c>
      <c r="M518" s="80">
        <f>SUM(M496:M517)</f>
        <v>5</v>
      </c>
      <c r="N518" s="81">
        <f>SUM(N496:N517)</f>
        <v>62.5</v>
      </c>
      <c r="O518" s="80">
        <f>SUM(O496:O517)</f>
        <v>0</v>
      </c>
      <c r="P518" s="80">
        <f>SUM(P496:P517)</f>
        <v>3</v>
      </c>
      <c r="Q518" s="80">
        <f>SUM(Q496:Q517)</f>
        <v>3</v>
      </c>
      <c r="R518" s="81">
        <f>SUM(R496:R517)</f>
        <v>37.5</v>
      </c>
      <c r="S518" s="80">
        <f>SUM(S496:S517)</f>
        <v>0</v>
      </c>
      <c r="T518" s="82">
        <f>SUM(T496:T517)</f>
        <v>0</v>
      </c>
    </row>
    <row r="519" spans="1:20" ht="13.5">
      <c r="A519" s="86" t="s">
        <v>22</v>
      </c>
      <c r="B519" s="86"/>
      <c r="C519" s="86"/>
      <c r="D519" s="86"/>
      <c r="E519" s="87">
        <f>SUM(E518)</f>
        <v>12</v>
      </c>
      <c r="F519" s="24">
        <f>F518</f>
        <v>7</v>
      </c>
      <c r="G519" s="88">
        <f>IF(F519&gt;0,(F519*100/(E519-J519)),0)</f>
        <v>58.3333333333333</v>
      </c>
      <c r="H519" s="24">
        <f>H518</f>
        <v>5</v>
      </c>
      <c r="I519" s="89">
        <f>IF(H519&gt;0,(H519*100/(E519-J519)),0)</f>
        <v>41.6666666666667</v>
      </c>
      <c r="J519" s="90">
        <f>J518</f>
        <v>0</v>
      </c>
      <c r="K519" s="91">
        <f>IF(J519&gt;0,(J519*100/E519),0)</f>
        <v>0</v>
      </c>
      <c r="L519" s="87">
        <f>L518</f>
        <v>8</v>
      </c>
      <c r="M519" s="24">
        <f>M518</f>
        <v>5</v>
      </c>
      <c r="N519" s="88">
        <f>IF(M519&gt;0,(M519*100/(L519-S519)),0)</f>
        <v>62.5</v>
      </c>
      <c r="O519" s="24">
        <f>O518</f>
        <v>0</v>
      </c>
      <c r="P519" s="24">
        <f>P518</f>
        <v>3</v>
      </c>
      <c r="Q519" s="24">
        <f>Q518</f>
        <v>3</v>
      </c>
      <c r="R519" s="89">
        <v>100</v>
      </c>
      <c r="S519" s="90">
        <f>S518</f>
        <v>0</v>
      </c>
      <c r="T519" s="91">
        <f>IF(S519&gt;0,(S519*100/L519),0)</f>
        <v>0</v>
      </c>
    </row>
    <row r="521" spans="3:18" ht="16.5">
      <c r="C521" s="101" t="s">
        <v>46</v>
      </c>
      <c r="D521" s="102"/>
      <c r="E521" s="103"/>
      <c r="F521" s="102"/>
      <c r="G521" s="103"/>
      <c r="H521" s="102"/>
      <c r="I521" s="103"/>
      <c r="J521" s="104"/>
      <c r="K521" s="102"/>
      <c r="L521" s="103"/>
      <c r="M521" s="102"/>
      <c r="N521" s="105" t="s">
        <v>47</v>
      </c>
      <c r="O521" s="105"/>
      <c r="P521" s="106"/>
      <c r="Q521" s="101"/>
      <c r="R521" s="106" t="s">
        <v>48</v>
      </c>
    </row>
    <row r="522" spans="3:18" ht="16.5">
      <c r="C522" s="100"/>
      <c r="D522" s="100"/>
      <c r="E522" s="107"/>
      <c r="F522" s="100"/>
      <c r="G522" s="107"/>
      <c r="H522" s="100"/>
      <c r="I522" s="107"/>
      <c r="J522" s="108"/>
      <c r="K522" s="100"/>
      <c r="L522" s="107"/>
      <c r="M522" s="100"/>
      <c r="N522" s="108"/>
      <c r="O522" s="108"/>
      <c r="P522" s="107"/>
      <c r="Q522" s="100"/>
      <c r="R522" s="107"/>
    </row>
    <row r="523" spans="3:20" ht="16.5">
      <c r="C523" s="101" t="s">
        <v>49</v>
      </c>
      <c r="D523" s="106"/>
      <c r="E523" s="101"/>
      <c r="F523" s="106" t="s">
        <v>50</v>
      </c>
      <c r="G523" s="101"/>
      <c r="H523" s="106"/>
      <c r="I523" s="105"/>
      <c r="J523" s="101"/>
      <c r="K523" s="106"/>
      <c r="L523" s="101"/>
      <c r="M523" s="105"/>
      <c r="N523" s="105"/>
      <c r="O523" s="106"/>
      <c r="P523" s="102"/>
      <c r="Q523" s="103"/>
      <c r="R523" s="103"/>
      <c r="S523" s="1"/>
      <c r="T523" s="1"/>
    </row>
    <row r="524" ht="13.5"/>
    <row r="527" ht="16.5"/>
    <row r="528" ht="16.5"/>
    <row r="529" ht="16.5"/>
    <row r="530" ht="13.5"/>
  </sheetData>
  <sheetProtection selectLockedCells="1" selectUnlockedCells="1"/>
  <mergeCells count="466">
    <mergeCell ref="A1:T1"/>
    <mergeCell ref="A2:T2"/>
    <mergeCell ref="A4:B4"/>
    <mergeCell ref="C4:D7"/>
    <mergeCell ref="E4:K4"/>
    <mergeCell ref="L4:T4"/>
    <mergeCell ref="A5:A7"/>
    <mergeCell ref="B5:B7"/>
    <mergeCell ref="E5:E7"/>
    <mergeCell ref="F5:G5"/>
    <mergeCell ref="H5:I5"/>
    <mergeCell ref="J5:K5"/>
    <mergeCell ref="L5:L7"/>
    <mergeCell ref="M5:N5"/>
    <mergeCell ref="O5:R5"/>
    <mergeCell ref="S5:T5"/>
    <mergeCell ref="F6:F7"/>
    <mergeCell ref="G6:G7"/>
    <mergeCell ref="H6:H7"/>
    <mergeCell ref="I6:I7"/>
    <mergeCell ref="J6:J7"/>
    <mergeCell ref="K6:K7"/>
    <mergeCell ref="M6:M7"/>
    <mergeCell ref="N6:N7"/>
    <mergeCell ref="O6:Q6"/>
    <mergeCell ref="R6:R7"/>
    <mergeCell ref="S6:S7"/>
    <mergeCell ref="T6:T7"/>
    <mergeCell ref="A8:T8"/>
    <mergeCell ref="A31:D31"/>
    <mergeCell ref="A32:D32"/>
    <mergeCell ref="A33:D33"/>
    <mergeCell ref="A36:T36"/>
    <mergeCell ref="A37:T37"/>
    <mergeCell ref="A39:B39"/>
    <mergeCell ref="C39:D42"/>
    <mergeCell ref="E39:K39"/>
    <mergeCell ref="L39:T39"/>
    <mergeCell ref="A40:A42"/>
    <mergeCell ref="B40:B42"/>
    <mergeCell ref="E40:E42"/>
    <mergeCell ref="F40:G40"/>
    <mergeCell ref="H40:I40"/>
    <mergeCell ref="J40:K40"/>
    <mergeCell ref="L40:L42"/>
    <mergeCell ref="M40:N40"/>
    <mergeCell ref="O40:R40"/>
    <mergeCell ref="S40:T40"/>
    <mergeCell ref="F41:F42"/>
    <mergeCell ref="G41:G42"/>
    <mergeCell ref="H41:H42"/>
    <mergeCell ref="I41:I42"/>
    <mergeCell ref="J41:J42"/>
    <mergeCell ref="K41:K42"/>
    <mergeCell ref="M41:M42"/>
    <mergeCell ref="N41:N42"/>
    <mergeCell ref="O41:Q41"/>
    <mergeCell ref="R41:R42"/>
    <mergeCell ref="S41:S42"/>
    <mergeCell ref="T41:T42"/>
    <mergeCell ref="A43:T43"/>
    <mergeCell ref="A65:D65"/>
    <mergeCell ref="A66:D66"/>
    <mergeCell ref="A70:T70"/>
    <mergeCell ref="A71:T71"/>
    <mergeCell ref="A73:B73"/>
    <mergeCell ref="C73:D76"/>
    <mergeCell ref="E73:K73"/>
    <mergeCell ref="L73:T73"/>
    <mergeCell ref="A74:A76"/>
    <mergeCell ref="B74:B76"/>
    <mergeCell ref="E74:E76"/>
    <mergeCell ref="F74:G74"/>
    <mergeCell ref="H74:I74"/>
    <mergeCell ref="J74:K74"/>
    <mergeCell ref="L74:L76"/>
    <mergeCell ref="M74:N74"/>
    <mergeCell ref="O74:R74"/>
    <mergeCell ref="S74:T74"/>
    <mergeCell ref="F75:F76"/>
    <mergeCell ref="G75:G76"/>
    <mergeCell ref="H75:H76"/>
    <mergeCell ref="I75:I76"/>
    <mergeCell ref="J75:J76"/>
    <mergeCell ref="K75:K76"/>
    <mergeCell ref="M75:M76"/>
    <mergeCell ref="N75:N76"/>
    <mergeCell ref="O75:Q75"/>
    <mergeCell ref="R75:R76"/>
    <mergeCell ref="S75:S76"/>
    <mergeCell ref="T75:T76"/>
    <mergeCell ref="A77:T77"/>
    <mergeCell ref="A99:D99"/>
    <mergeCell ref="A100:D100"/>
    <mergeCell ref="A104:T104"/>
    <mergeCell ref="A105:T105"/>
    <mergeCell ref="A107:B107"/>
    <mergeCell ref="C107:D110"/>
    <mergeCell ref="E107:K107"/>
    <mergeCell ref="L107:T107"/>
    <mergeCell ref="A108:A110"/>
    <mergeCell ref="B108:B110"/>
    <mergeCell ref="E108:E110"/>
    <mergeCell ref="F108:G108"/>
    <mergeCell ref="H108:I108"/>
    <mergeCell ref="J108:K108"/>
    <mergeCell ref="L108:L110"/>
    <mergeCell ref="M108:N108"/>
    <mergeCell ref="O108:R108"/>
    <mergeCell ref="S108:T108"/>
    <mergeCell ref="F109:F110"/>
    <mergeCell ref="G109:G110"/>
    <mergeCell ref="H109:H110"/>
    <mergeCell ref="I109:I110"/>
    <mergeCell ref="J109:J110"/>
    <mergeCell ref="K109:K110"/>
    <mergeCell ref="M109:M110"/>
    <mergeCell ref="N109:N110"/>
    <mergeCell ref="O109:Q109"/>
    <mergeCell ref="R109:R110"/>
    <mergeCell ref="S109:S110"/>
    <mergeCell ref="T109:T110"/>
    <mergeCell ref="A111:T111"/>
    <mergeCell ref="A134:D134"/>
    <mergeCell ref="A135:D135"/>
    <mergeCell ref="A139:T139"/>
    <mergeCell ref="A140:T140"/>
    <mergeCell ref="A142:B142"/>
    <mergeCell ref="C142:D145"/>
    <mergeCell ref="E142:K142"/>
    <mergeCell ref="L142:T142"/>
    <mergeCell ref="A143:A145"/>
    <mergeCell ref="B143:B145"/>
    <mergeCell ref="E143:E145"/>
    <mergeCell ref="F143:G143"/>
    <mergeCell ref="H143:I143"/>
    <mergeCell ref="J143:K143"/>
    <mergeCell ref="L143:L145"/>
    <mergeCell ref="M143:N143"/>
    <mergeCell ref="O143:R143"/>
    <mergeCell ref="S143:T143"/>
    <mergeCell ref="F144:F145"/>
    <mergeCell ref="G144:G145"/>
    <mergeCell ref="H144:H145"/>
    <mergeCell ref="I144:I145"/>
    <mergeCell ref="J144:J145"/>
    <mergeCell ref="K144:K145"/>
    <mergeCell ref="M144:M145"/>
    <mergeCell ref="N144:N145"/>
    <mergeCell ref="O144:Q144"/>
    <mergeCell ref="R144:R145"/>
    <mergeCell ref="S144:S145"/>
    <mergeCell ref="T144:T145"/>
    <mergeCell ref="A146:T146"/>
    <mergeCell ref="A169:D169"/>
    <mergeCell ref="A170:D170"/>
    <mergeCell ref="A174:T174"/>
    <mergeCell ref="A175:T175"/>
    <mergeCell ref="A177:B177"/>
    <mergeCell ref="C177:D180"/>
    <mergeCell ref="E177:K177"/>
    <mergeCell ref="L177:T177"/>
    <mergeCell ref="A178:A180"/>
    <mergeCell ref="B178:B180"/>
    <mergeCell ref="E178:E180"/>
    <mergeCell ref="F178:G178"/>
    <mergeCell ref="H178:I178"/>
    <mergeCell ref="J178:K178"/>
    <mergeCell ref="L178:L180"/>
    <mergeCell ref="M178:N178"/>
    <mergeCell ref="O178:R178"/>
    <mergeCell ref="S178:T178"/>
    <mergeCell ref="F179:F180"/>
    <mergeCell ref="G179:G180"/>
    <mergeCell ref="H179:H180"/>
    <mergeCell ref="I179:I180"/>
    <mergeCell ref="J179:J180"/>
    <mergeCell ref="K179:K180"/>
    <mergeCell ref="M179:M180"/>
    <mergeCell ref="N179:N180"/>
    <mergeCell ref="O179:Q179"/>
    <mergeCell ref="R179:R180"/>
    <mergeCell ref="S179:S180"/>
    <mergeCell ref="T179:T180"/>
    <mergeCell ref="A181:T181"/>
    <mergeCell ref="A204:D204"/>
    <mergeCell ref="A205:D205"/>
    <mergeCell ref="A209:T209"/>
    <mergeCell ref="A210:T210"/>
    <mergeCell ref="A212:B212"/>
    <mergeCell ref="C212:D215"/>
    <mergeCell ref="E212:K212"/>
    <mergeCell ref="L212:T212"/>
    <mergeCell ref="A213:A215"/>
    <mergeCell ref="B213:B215"/>
    <mergeCell ref="E213:E215"/>
    <mergeCell ref="F213:G213"/>
    <mergeCell ref="H213:I213"/>
    <mergeCell ref="J213:K213"/>
    <mergeCell ref="L213:L215"/>
    <mergeCell ref="M213:N213"/>
    <mergeCell ref="O213:R213"/>
    <mergeCell ref="S213:T213"/>
    <mergeCell ref="F214:F215"/>
    <mergeCell ref="G214:G215"/>
    <mergeCell ref="H214:H215"/>
    <mergeCell ref="I214:I215"/>
    <mergeCell ref="J214:J215"/>
    <mergeCell ref="K214:K215"/>
    <mergeCell ref="M214:M215"/>
    <mergeCell ref="N214:N215"/>
    <mergeCell ref="O214:Q214"/>
    <mergeCell ref="R214:R215"/>
    <mergeCell ref="S214:S215"/>
    <mergeCell ref="T214:T215"/>
    <mergeCell ref="A216:T216"/>
    <mergeCell ref="A239:D239"/>
    <mergeCell ref="A240:D240"/>
    <mergeCell ref="A244:T244"/>
    <mergeCell ref="A245:T245"/>
    <mergeCell ref="A247:B247"/>
    <mergeCell ref="C247:D250"/>
    <mergeCell ref="E247:K247"/>
    <mergeCell ref="L247:T247"/>
    <mergeCell ref="A248:A250"/>
    <mergeCell ref="B248:B250"/>
    <mergeCell ref="E248:E250"/>
    <mergeCell ref="F248:G248"/>
    <mergeCell ref="H248:I248"/>
    <mergeCell ref="J248:K248"/>
    <mergeCell ref="L248:L250"/>
    <mergeCell ref="M248:N248"/>
    <mergeCell ref="O248:R248"/>
    <mergeCell ref="S248:T248"/>
    <mergeCell ref="F249:F250"/>
    <mergeCell ref="G249:G250"/>
    <mergeCell ref="H249:H250"/>
    <mergeCell ref="I249:I250"/>
    <mergeCell ref="J249:J250"/>
    <mergeCell ref="K249:K250"/>
    <mergeCell ref="M249:M250"/>
    <mergeCell ref="N249:N250"/>
    <mergeCell ref="O249:Q249"/>
    <mergeCell ref="R249:R250"/>
    <mergeCell ref="S249:S250"/>
    <mergeCell ref="T249:T250"/>
    <mergeCell ref="A251:T251"/>
    <mergeCell ref="A274:D274"/>
    <mergeCell ref="A275:D275"/>
    <mergeCell ref="A279:T279"/>
    <mergeCell ref="A280:T280"/>
    <mergeCell ref="A282:B282"/>
    <mergeCell ref="C282:D285"/>
    <mergeCell ref="E282:K282"/>
    <mergeCell ref="L282:T282"/>
    <mergeCell ref="A283:A285"/>
    <mergeCell ref="B283:B285"/>
    <mergeCell ref="E283:E285"/>
    <mergeCell ref="F283:G283"/>
    <mergeCell ref="H283:I283"/>
    <mergeCell ref="J283:K283"/>
    <mergeCell ref="L283:L285"/>
    <mergeCell ref="M283:N283"/>
    <mergeCell ref="O283:R283"/>
    <mergeCell ref="S283:T283"/>
    <mergeCell ref="F284:F285"/>
    <mergeCell ref="G284:G285"/>
    <mergeCell ref="H284:H285"/>
    <mergeCell ref="I284:I285"/>
    <mergeCell ref="J284:J285"/>
    <mergeCell ref="K284:K285"/>
    <mergeCell ref="M284:M285"/>
    <mergeCell ref="N284:N285"/>
    <mergeCell ref="O284:Q284"/>
    <mergeCell ref="R284:R285"/>
    <mergeCell ref="S284:S285"/>
    <mergeCell ref="T284:T285"/>
    <mergeCell ref="A286:T286"/>
    <mergeCell ref="A309:D309"/>
    <mergeCell ref="A310:D310"/>
    <mergeCell ref="A314:T314"/>
    <mergeCell ref="A315:T315"/>
    <mergeCell ref="A317:B317"/>
    <mergeCell ref="C317:D320"/>
    <mergeCell ref="E317:K317"/>
    <mergeCell ref="L317:T317"/>
    <mergeCell ref="A318:A320"/>
    <mergeCell ref="B318:B320"/>
    <mergeCell ref="E318:E320"/>
    <mergeCell ref="F318:G318"/>
    <mergeCell ref="H318:I318"/>
    <mergeCell ref="J318:K318"/>
    <mergeCell ref="L318:L320"/>
    <mergeCell ref="M318:N318"/>
    <mergeCell ref="O318:R318"/>
    <mergeCell ref="S318:T318"/>
    <mergeCell ref="F319:F320"/>
    <mergeCell ref="G319:G320"/>
    <mergeCell ref="H319:H320"/>
    <mergeCell ref="I319:I320"/>
    <mergeCell ref="J319:J320"/>
    <mergeCell ref="K319:K320"/>
    <mergeCell ref="M319:M320"/>
    <mergeCell ref="N319:N320"/>
    <mergeCell ref="O319:Q319"/>
    <mergeCell ref="R319:R320"/>
    <mergeCell ref="S319:S320"/>
    <mergeCell ref="T319:T320"/>
    <mergeCell ref="A321:T321"/>
    <mergeCell ref="A344:D344"/>
    <mergeCell ref="A345:D345"/>
    <mergeCell ref="A349:T349"/>
    <mergeCell ref="A350:T350"/>
    <mergeCell ref="A352:B352"/>
    <mergeCell ref="C352:D355"/>
    <mergeCell ref="E352:K352"/>
    <mergeCell ref="L352:T352"/>
    <mergeCell ref="A353:A355"/>
    <mergeCell ref="B353:B355"/>
    <mergeCell ref="E353:E355"/>
    <mergeCell ref="F353:G353"/>
    <mergeCell ref="H353:I353"/>
    <mergeCell ref="J353:K353"/>
    <mergeCell ref="L353:L355"/>
    <mergeCell ref="M353:N353"/>
    <mergeCell ref="O353:R353"/>
    <mergeCell ref="S353:T353"/>
    <mergeCell ref="F354:F355"/>
    <mergeCell ref="G354:G355"/>
    <mergeCell ref="H354:H355"/>
    <mergeCell ref="I354:I355"/>
    <mergeCell ref="J354:J355"/>
    <mergeCell ref="K354:K355"/>
    <mergeCell ref="M354:M355"/>
    <mergeCell ref="N354:N355"/>
    <mergeCell ref="O354:Q354"/>
    <mergeCell ref="R354:R355"/>
    <mergeCell ref="S354:S355"/>
    <mergeCell ref="T354:T355"/>
    <mergeCell ref="A356:T356"/>
    <mergeCell ref="A378:D378"/>
    <mergeCell ref="A379:D379"/>
    <mergeCell ref="A383:T383"/>
    <mergeCell ref="A384:T384"/>
    <mergeCell ref="A386:B386"/>
    <mergeCell ref="C386:D389"/>
    <mergeCell ref="E386:K386"/>
    <mergeCell ref="L386:T386"/>
    <mergeCell ref="A387:A389"/>
    <mergeCell ref="B387:B389"/>
    <mergeCell ref="E387:E389"/>
    <mergeCell ref="F387:G387"/>
    <mergeCell ref="H387:I387"/>
    <mergeCell ref="J387:K387"/>
    <mergeCell ref="L387:L389"/>
    <mergeCell ref="M387:N387"/>
    <mergeCell ref="O387:R387"/>
    <mergeCell ref="S387:T387"/>
    <mergeCell ref="F388:F389"/>
    <mergeCell ref="G388:G389"/>
    <mergeCell ref="H388:H389"/>
    <mergeCell ref="I388:I389"/>
    <mergeCell ref="J388:J389"/>
    <mergeCell ref="K388:K389"/>
    <mergeCell ref="M388:M389"/>
    <mergeCell ref="N388:N389"/>
    <mergeCell ref="O388:Q388"/>
    <mergeCell ref="R388:R389"/>
    <mergeCell ref="S388:S389"/>
    <mergeCell ref="T388:T389"/>
    <mergeCell ref="A390:T390"/>
    <mergeCell ref="A413:D413"/>
    <mergeCell ref="A414:D414"/>
    <mergeCell ref="A419:T419"/>
    <mergeCell ref="A420:T420"/>
    <mergeCell ref="A422:B422"/>
    <mergeCell ref="C422:D425"/>
    <mergeCell ref="E422:K422"/>
    <mergeCell ref="L422:T422"/>
    <mergeCell ref="A423:A425"/>
    <mergeCell ref="B423:B425"/>
    <mergeCell ref="E423:E425"/>
    <mergeCell ref="F423:G423"/>
    <mergeCell ref="H423:I423"/>
    <mergeCell ref="J423:K423"/>
    <mergeCell ref="L423:L425"/>
    <mergeCell ref="M423:N423"/>
    <mergeCell ref="O423:R423"/>
    <mergeCell ref="S423:T423"/>
    <mergeCell ref="F424:F425"/>
    <mergeCell ref="G424:G425"/>
    <mergeCell ref="H424:H425"/>
    <mergeCell ref="I424:I425"/>
    <mergeCell ref="J424:J425"/>
    <mergeCell ref="K424:K425"/>
    <mergeCell ref="M424:M425"/>
    <mergeCell ref="N424:N425"/>
    <mergeCell ref="O424:Q424"/>
    <mergeCell ref="R424:R425"/>
    <mergeCell ref="S424:S425"/>
    <mergeCell ref="T424:T425"/>
    <mergeCell ref="A426:T426"/>
    <mergeCell ref="A449:D449"/>
    <mergeCell ref="A450:D450"/>
    <mergeCell ref="A454:T454"/>
    <mergeCell ref="A455:T455"/>
    <mergeCell ref="A457:B457"/>
    <mergeCell ref="C457:D460"/>
    <mergeCell ref="E457:K457"/>
    <mergeCell ref="L457:T457"/>
    <mergeCell ref="A458:A460"/>
    <mergeCell ref="B458:B460"/>
    <mergeCell ref="E458:E460"/>
    <mergeCell ref="F458:G458"/>
    <mergeCell ref="H458:I458"/>
    <mergeCell ref="J458:K458"/>
    <mergeCell ref="L458:L460"/>
    <mergeCell ref="M458:N458"/>
    <mergeCell ref="O458:R458"/>
    <mergeCell ref="S458:T458"/>
    <mergeCell ref="F459:F460"/>
    <mergeCell ref="G459:G460"/>
    <mergeCell ref="H459:H460"/>
    <mergeCell ref="I459:I460"/>
    <mergeCell ref="J459:J460"/>
    <mergeCell ref="K459:K460"/>
    <mergeCell ref="M459:M460"/>
    <mergeCell ref="N459:N460"/>
    <mergeCell ref="O459:Q459"/>
    <mergeCell ref="R459:R460"/>
    <mergeCell ref="S459:S460"/>
    <mergeCell ref="T459:T460"/>
    <mergeCell ref="A461:T461"/>
    <mergeCell ref="A484:D484"/>
    <mergeCell ref="A485:D485"/>
    <mergeCell ref="A488:T488"/>
    <mergeCell ref="A489:T489"/>
    <mergeCell ref="A491:B491"/>
    <mergeCell ref="C491:D494"/>
    <mergeCell ref="E491:K491"/>
    <mergeCell ref="L491:T491"/>
    <mergeCell ref="A492:A494"/>
    <mergeCell ref="B492:B494"/>
    <mergeCell ref="E492:E494"/>
    <mergeCell ref="F492:G492"/>
    <mergeCell ref="H492:I492"/>
    <mergeCell ref="J492:K492"/>
    <mergeCell ref="L492:L494"/>
    <mergeCell ref="M492:N492"/>
    <mergeCell ref="O492:R492"/>
    <mergeCell ref="S492:T492"/>
    <mergeCell ref="F493:F494"/>
    <mergeCell ref="G493:G494"/>
    <mergeCell ref="H493:H494"/>
    <mergeCell ref="I493:I494"/>
    <mergeCell ref="J493:J494"/>
    <mergeCell ref="K493:K494"/>
    <mergeCell ref="M493:M494"/>
    <mergeCell ref="N493:N494"/>
    <mergeCell ref="O493:Q493"/>
    <mergeCell ref="R493:R494"/>
    <mergeCell ref="S493:S494"/>
    <mergeCell ref="T493:T494"/>
    <mergeCell ref="A495:T495"/>
    <mergeCell ref="A518:D518"/>
    <mergeCell ref="A519:D519"/>
  </mergeCells>
  <printOptions/>
  <pageMargins left="0.7" right="0.7" top="0.75" bottom="0.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cp:keywords/>
  <dc:description/>
  <cp:lastModifiedBy>shasiuk</cp:lastModifiedBy>
  <cp:lastPrinted>2013-07-24T09:24:04Z</cp:lastPrinted>
  <dcterms:created xsi:type="dcterms:W3CDTF">2013-07-10T12:21:46Z</dcterms:created>
  <dcterms:modified xsi:type="dcterms:W3CDTF">2013-09-03T07:51:43Z</dcterms:modified>
  <cp:category/>
  <cp:version/>
  <cp:contentType/>
  <cp:contentStatus/>
</cp:coreProperties>
</file>